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80.9\共有\総和苑_相談員\入所相談員\約款・同意書等\令和７年11月食事改定\"/>
    </mc:Choice>
  </mc:AlternateContent>
  <xr:revisionPtr revIDLastSave="0" documentId="13_ncr:1_{588976AE-89FE-4F7E-BB98-35E09643E9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割" sheetId="1" r:id="rId1"/>
    <sheet name="2割" sheetId="7" r:id="rId2"/>
    <sheet name="3割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3" i="9" l="1"/>
  <c r="W28" i="9"/>
  <c r="W23" i="9"/>
  <c r="W18" i="9"/>
  <c r="W13" i="9"/>
  <c r="AL13" i="9" s="1"/>
  <c r="AQ13" i="9" s="1"/>
  <c r="W18" i="7"/>
  <c r="W23" i="7"/>
  <c r="W28" i="7"/>
  <c r="W33" i="7"/>
  <c r="AL33" i="7" s="1"/>
  <c r="AQ33" i="7" s="1"/>
  <c r="W13" i="7"/>
  <c r="AL13" i="7" s="1"/>
  <c r="AQ13" i="7" s="1"/>
  <c r="W18" i="1"/>
  <c r="AL20" i="1" s="1"/>
  <c r="AQ20" i="1" s="1"/>
  <c r="W23" i="1"/>
  <c r="AL25" i="1" s="1"/>
  <c r="AQ25" i="1" s="1"/>
  <c r="W28" i="1"/>
  <c r="AL30" i="1" s="1"/>
  <c r="AQ30" i="1" s="1"/>
  <c r="W33" i="1"/>
  <c r="W13" i="1"/>
  <c r="AL16" i="1" s="1"/>
  <c r="AQ16" i="1" s="1"/>
  <c r="AL35" i="1"/>
  <c r="AQ35" i="1" s="1"/>
  <c r="AL23" i="9" l="1"/>
  <c r="AQ23" i="9" s="1"/>
  <c r="AL18" i="9"/>
  <c r="AQ18" i="9" s="1"/>
  <c r="AL23" i="7"/>
  <c r="AQ23" i="7" s="1"/>
  <c r="AL18" i="7"/>
  <c r="AQ18" i="7" s="1"/>
  <c r="AL28" i="7"/>
  <c r="AQ28" i="7" s="1"/>
  <c r="AL36" i="1"/>
  <c r="AQ36" i="1" s="1"/>
  <c r="AL32" i="1"/>
  <c r="AQ32" i="1" s="1"/>
  <c r="AL26" i="1"/>
  <c r="AQ26" i="1" s="1"/>
  <c r="AL22" i="1"/>
  <c r="AQ22" i="1" s="1"/>
  <c r="AL17" i="1"/>
  <c r="AQ17" i="1" s="1"/>
  <c r="AL28" i="9" l="1"/>
  <c r="AQ28" i="9" s="1"/>
  <c r="AL33" i="9"/>
  <c r="AQ33" i="9" s="1"/>
  <c r="AL37" i="1"/>
  <c r="AQ37" i="1" s="1"/>
  <c r="AL33" i="1"/>
  <c r="AQ33" i="1" s="1"/>
  <c r="AL34" i="1"/>
  <c r="AQ34" i="1" s="1"/>
  <c r="AL28" i="1"/>
  <c r="AQ28" i="1" s="1"/>
  <c r="AL29" i="1"/>
  <c r="AQ29" i="1" s="1"/>
  <c r="AL31" i="1"/>
  <c r="AQ31" i="1" s="1"/>
  <c r="AL27" i="1"/>
  <c r="AQ27" i="1" s="1"/>
  <c r="AL23" i="1"/>
  <c r="AQ23" i="1" s="1"/>
  <c r="AL24" i="1"/>
  <c r="AQ24" i="1" s="1"/>
  <c r="AL18" i="1"/>
  <c r="AQ18" i="1" s="1"/>
  <c r="AL19" i="1"/>
  <c r="AQ19" i="1" s="1"/>
  <c r="AL21" i="1"/>
  <c r="AQ21" i="1" s="1"/>
  <c r="AL13" i="1"/>
  <c r="AQ13" i="1" s="1"/>
  <c r="AL14" i="1"/>
  <c r="AQ14" i="1" s="1"/>
  <c r="AL15" i="1"/>
  <c r="AQ15" i="1" s="1"/>
</calcChain>
</file>

<file path=xl/sharedStrings.xml><?xml version="1.0" encoding="utf-8"?>
<sst xmlns="http://schemas.openxmlformats.org/spreadsheetml/2006/main" count="467" uniqueCount="118">
  <si>
    <t>医療法人社団　総和会</t>
    <rPh sb="0" eb="2">
      <t>イリョウ</t>
    </rPh>
    <rPh sb="2" eb="4">
      <t>ホウジン</t>
    </rPh>
    <rPh sb="4" eb="6">
      <t>シャダン</t>
    </rPh>
    <rPh sb="7" eb="9">
      <t>ソウワ</t>
    </rPh>
    <rPh sb="9" eb="10">
      <t>カイ</t>
    </rPh>
    <phoneticPr fontId="1"/>
  </si>
  <si>
    <t>※介護保険1割負担[所定単位]＋加算の合計に地域単価（10.68円）を掛けて計算します。</t>
    <rPh sb="1" eb="3">
      <t>カイゴ</t>
    </rPh>
    <rPh sb="3" eb="5">
      <t>ホケン</t>
    </rPh>
    <rPh sb="6" eb="7">
      <t>ワリ</t>
    </rPh>
    <rPh sb="7" eb="9">
      <t>フタン</t>
    </rPh>
    <rPh sb="10" eb="12">
      <t>ショテイ</t>
    </rPh>
    <rPh sb="12" eb="14">
      <t>タンイ</t>
    </rPh>
    <rPh sb="16" eb="18">
      <t>カサン</t>
    </rPh>
    <rPh sb="19" eb="21">
      <t>ゴウケイ</t>
    </rPh>
    <rPh sb="22" eb="24">
      <t>チイキ</t>
    </rPh>
    <rPh sb="24" eb="26">
      <t>タンカ</t>
    </rPh>
    <rPh sb="32" eb="33">
      <t>エン</t>
    </rPh>
    <rPh sb="35" eb="36">
      <t>カ</t>
    </rPh>
    <rPh sb="38" eb="40">
      <t>ケイサン</t>
    </rPh>
    <phoneticPr fontId="1"/>
  </si>
  <si>
    <t>介護度</t>
    <rPh sb="0" eb="2">
      <t>カイゴ</t>
    </rPh>
    <rPh sb="2" eb="3">
      <t>ド</t>
    </rPh>
    <phoneticPr fontId="1"/>
  </si>
  <si>
    <t>加算（1日）</t>
    <rPh sb="0" eb="2">
      <t>カサン</t>
    </rPh>
    <rPh sb="4" eb="5">
      <t>ニチ</t>
    </rPh>
    <phoneticPr fontId="1"/>
  </si>
  <si>
    <t>介護保険
基本単位数</t>
    <rPh sb="0" eb="2">
      <t>カイゴ</t>
    </rPh>
    <rPh sb="2" eb="4">
      <t>ホケン</t>
    </rPh>
    <rPh sb="5" eb="7">
      <t>キホン</t>
    </rPh>
    <rPh sb="7" eb="10">
      <t>タンイスウ</t>
    </rPh>
    <phoneticPr fontId="1"/>
  </si>
  <si>
    <t>第1段階</t>
    <rPh sb="0" eb="1">
      <t>ダイ</t>
    </rPh>
    <rPh sb="2" eb="4">
      <t>ダンカイ</t>
    </rPh>
    <phoneticPr fontId="1"/>
  </si>
  <si>
    <t>第2段階</t>
    <rPh sb="0" eb="1">
      <t>ダイ</t>
    </rPh>
    <rPh sb="2" eb="4">
      <t>ダンカイ</t>
    </rPh>
    <phoneticPr fontId="1"/>
  </si>
  <si>
    <t>第3段階</t>
    <rPh sb="0" eb="1">
      <t>ダイ</t>
    </rPh>
    <rPh sb="2" eb="4">
      <t>ダンカイ</t>
    </rPh>
    <phoneticPr fontId="1"/>
  </si>
  <si>
    <t>第4段階</t>
    <rPh sb="0" eb="1">
      <t>ダイ</t>
    </rPh>
    <rPh sb="2" eb="4">
      <t>ダンカイ</t>
    </rPh>
    <phoneticPr fontId="1"/>
  </si>
  <si>
    <t>利用者負担限度額</t>
    <rPh sb="0" eb="3">
      <t>リヨウシャ</t>
    </rPh>
    <rPh sb="3" eb="5">
      <t>フタン</t>
    </rPh>
    <rPh sb="5" eb="7">
      <t>ゲンド</t>
    </rPh>
    <rPh sb="7" eb="8">
      <t>ガク</t>
    </rPh>
    <phoneticPr fontId="1"/>
  </si>
  <si>
    <t>1割負担
加算合計</t>
    <rPh sb="1" eb="2">
      <t>ワリ</t>
    </rPh>
    <rPh sb="2" eb="4">
      <t>フタン</t>
    </rPh>
    <rPh sb="5" eb="7">
      <t>カサン</t>
    </rPh>
    <rPh sb="7" eb="9">
      <t>ゴウケイ</t>
    </rPh>
    <phoneticPr fontId="1"/>
  </si>
  <si>
    <t>1単位の単価
10.68円</t>
    <rPh sb="1" eb="3">
      <t>タンイ</t>
    </rPh>
    <rPh sb="4" eb="6">
      <t>タンカ</t>
    </rPh>
    <rPh sb="12" eb="13">
      <t>エン</t>
    </rPh>
    <phoneticPr fontId="1"/>
  </si>
  <si>
    <t>小数点以下切捨</t>
    <rPh sb="0" eb="3">
      <t>ショウスウテン</t>
    </rPh>
    <rPh sb="3" eb="5">
      <t>イカ</t>
    </rPh>
    <rPh sb="5" eb="6">
      <t>キ</t>
    </rPh>
    <rPh sb="6" eb="7">
      <t>ス</t>
    </rPh>
    <phoneticPr fontId="1"/>
  </si>
  <si>
    <t>食費</t>
    <rPh sb="0" eb="2">
      <t>ショクヒ</t>
    </rPh>
    <phoneticPr fontId="1"/>
  </si>
  <si>
    <t>居住費</t>
    <rPh sb="0" eb="2">
      <t>キョジュウ</t>
    </rPh>
    <rPh sb="2" eb="3">
      <t>ヒ</t>
    </rPh>
    <phoneticPr fontId="1"/>
  </si>
  <si>
    <t>合計</t>
    <rPh sb="0" eb="2">
      <t>ゴウケイ</t>
    </rPh>
    <phoneticPr fontId="1"/>
  </si>
  <si>
    <t>1日</t>
    <rPh sb="1" eb="2">
      <t>ニチ</t>
    </rPh>
    <phoneticPr fontId="1"/>
  </si>
  <si>
    <t>夜勤職員
配置</t>
    <rPh sb="0" eb="2">
      <t>ヤキン</t>
    </rPh>
    <rPh sb="2" eb="4">
      <t>ショクイン</t>
    </rPh>
    <rPh sb="5" eb="7">
      <t>ハイチ</t>
    </rPh>
    <phoneticPr fontId="1"/>
  </si>
  <si>
    <t>　　合計金額も上記金額と異なってきます。</t>
    <rPh sb="2" eb="4">
      <t>ゴウケイ</t>
    </rPh>
    <rPh sb="4" eb="6">
      <t>キンガク</t>
    </rPh>
    <rPh sb="7" eb="9">
      <t>ジョウキ</t>
    </rPh>
    <rPh sb="9" eb="11">
      <t>キンガク</t>
    </rPh>
    <rPh sb="12" eb="13">
      <t>コト</t>
    </rPh>
    <phoneticPr fontId="1"/>
  </si>
  <si>
    <t>◆1単位について</t>
    <rPh sb="2" eb="4">
      <t>タンイ</t>
    </rPh>
    <phoneticPr fontId="1"/>
  </si>
  <si>
    <t>　　1単位の単価は、10円を基本として地域ごと・サービス種類ごとに人件費の地域差分を上乗せしたものです。</t>
    <rPh sb="3" eb="5">
      <t>タンイ</t>
    </rPh>
    <rPh sb="6" eb="8">
      <t>タンカ</t>
    </rPh>
    <rPh sb="12" eb="13">
      <t>エン</t>
    </rPh>
    <rPh sb="14" eb="16">
      <t>キホン</t>
    </rPh>
    <rPh sb="19" eb="21">
      <t>チイキ</t>
    </rPh>
    <rPh sb="28" eb="30">
      <t>シュルイ</t>
    </rPh>
    <rPh sb="33" eb="36">
      <t>ジンケンヒ</t>
    </rPh>
    <rPh sb="37" eb="40">
      <t>チイキサ</t>
    </rPh>
    <rPh sb="40" eb="41">
      <t>ブン</t>
    </rPh>
    <rPh sb="42" eb="44">
      <t>ウワノ</t>
    </rPh>
    <phoneticPr fontId="1"/>
  </si>
  <si>
    <t>　　外泊時において居室を確保している場合は、居住費を徴収させていただきます。</t>
    <rPh sb="2" eb="4">
      <t>ガイハク</t>
    </rPh>
    <rPh sb="4" eb="5">
      <t>ジ</t>
    </rPh>
    <rPh sb="9" eb="11">
      <t>キョシツ</t>
    </rPh>
    <rPh sb="12" eb="14">
      <t>カクホ</t>
    </rPh>
    <rPh sb="18" eb="20">
      <t>バアイ</t>
    </rPh>
    <rPh sb="22" eb="24">
      <t>キョジュウ</t>
    </rPh>
    <rPh sb="24" eb="25">
      <t>ヒ</t>
    </rPh>
    <rPh sb="26" eb="28">
      <t>チョウシュウ</t>
    </rPh>
    <phoneticPr fontId="1"/>
  </si>
  <si>
    <t>◆外泊時における居住費について</t>
    <rPh sb="1" eb="3">
      <t>ガイハク</t>
    </rPh>
    <rPh sb="3" eb="4">
      <t>トキ</t>
    </rPh>
    <rPh sb="8" eb="10">
      <t>キョジュウ</t>
    </rPh>
    <rPh sb="10" eb="11">
      <t>ヒ</t>
    </rPh>
    <phoneticPr fontId="1"/>
  </si>
  <si>
    <t>上記金額以外に、該当する下記金額が加算されます（状況によって算定される加算）</t>
    <rPh sb="0" eb="2">
      <t>ジョウキ</t>
    </rPh>
    <rPh sb="2" eb="4">
      <t>キンガク</t>
    </rPh>
    <rPh sb="4" eb="6">
      <t>イガイ</t>
    </rPh>
    <rPh sb="8" eb="10">
      <t>ガイトウ</t>
    </rPh>
    <rPh sb="12" eb="14">
      <t>カキ</t>
    </rPh>
    <rPh sb="14" eb="16">
      <t>キンガク</t>
    </rPh>
    <rPh sb="17" eb="19">
      <t>カサン</t>
    </rPh>
    <rPh sb="24" eb="26">
      <t>ジョウキョウ</t>
    </rPh>
    <rPh sb="30" eb="32">
      <t>サンテイ</t>
    </rPh>
    <rPh sb="35" eb="37">
      <t>カサン</t>
    </rPh>
    <phoneticPr fontId="1"/>
  </si>
  <si>
    <t>加算名</t>
    <rPh sb="0" eb="2">
      <t>カサン</t>
    </rPh>
    <rPh sb="2" eb="3">
      <t>メイ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</si>
  <si>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</si>
  <si>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単位</t>
    <rPh sb="0" eb="2">
      <t>タンイ</t>
    </rPh>
    <phoneticPr fontId="1"/>
  </si>
  <si>
    <t>負担</t>
    <rPh sb="0" eb="2">
      <t>フタン</t>
    </rPh>
    <phoneticPr fontId="1"/>
  </si>
  <si>
    <t>認知症ケア</t>
    <rPh sb="0" eb="3">
      <t>ニンチショウ</t>
    </rPh>
    <phoneticPr fontId="1"/>
  </si>
  <si>
    <t>療養食</t>
    <rPh sb="0" eb="2">
      <t>リョウヨウ</t>
    </rPh>
    <rPh sb="2" eb="3">
      <t>ショク</t>
    </rPh>
    <phoneticPr fontId="1"/>
  </si>
  <si>
    <t>若年性認知症受け入れ</t>
    <rPh sb="0" eb="3">
      <t>ジャクネンセイ</t>
    </rPh>
    <rPh sb="3" eb="6">
      <t>ニンチショウ</t>
    </rPh>
    <rPh sb="6" eb="7">
      <t>ウ</t>
    </rPh>
    <rPh sb="8" eb="9">
      <t>イ</t>
    </rPh>
    <phoneticPr fontId="1"/>
  </si>
  <si>
    <t>外泊時費用</t>
    <rPh sb="0" eb="2">
      <t>ガイハク</t>
    </rPh>
    <rPh sb="2" eb="3">
      <t>ジ</t>
    </rPh>
    <rPh sb="3" eb="5">
      <t>ヒヨウ</t>
    </rPh>
    <phoneticPr fontId="4"/>
  </si>
  <si>
    <t>入所前後訪問指導加算（Ⅰ）</t>
    <rPh sb="0" eb="2">
      <t>ニュウショ</t>
    </rPh>
    <rPh sb="2" eb="4">
      <t>ゼンゴ</t>
    </rPh>
    <rPh sb="4" eb="6">
      <t>ホウモン</t>
    </rPh>
    <rPh sb="6" eb="8">
      <t>シドウ</t>
    </rPh>
    <rPh sb="8" eb="10">
      <t>カサン</t>
    </rPh>
    <phoneticPr fontId="4"/>
  </si>
  <si>
    <t>入所前後訪問指導加算（Ⅱ）</t>
    <phoneticPr fontId="4"/>
  </si>
  <si>
    <t>老人訪問看護指示加算</t>
    <rPh sb="0" eb="2">
      <t>ロウジン</t>
    </rPh>
    <rPh sb="2" eb="4">
      <t>ホウモン</t>
    </rPh>
    <rPh sb="4" eb="6">
      <t>カンゴ</t>
    </rPh>
    <rPh sb="6" eb="8">
      <t>シジ</t>
    </rPh>
    <rPh sb="8" eb="10">
      <t>カサン</t>
    </rPh>
    <phoneticPr fontId="4"/>
  </si>
  <si>
    <t>経口移行</t>
    <rPh sb="0" eb="2">
      <t>ケイコウ</t>
    </rPh>
    <rPh sb="2" eb="4">
      <t>イコウ</t>
    </rPh>
    <phoneticPr fontId="1"/>
  </si>
  <si>
    <t>30日</t>
    <rPh sb="2" eb="3">
      <t>ニチ</t>
    </rPh>
    <phoneticPr fontId="1"/>
  </si>
  <si>
    <t>実施加算/回　3月以内</t>
    <rPh sb="0" eb="2">
      <t>ジッシ</t>
    </rPh>
    <rPh sb="2" eb="4">
      <t>カサン</t>
    </rPh>
    <rPh sb="5" eb="6">
      <t>カイ</t>
    </rPh>
    <rPh sb="8" eb="9">
      <t>ゲツ</t>
    </rPh>
    <rPh sb="9" eb="11">
      <t>イナイ</t>
    </rPh>
    <phoneticPr fontId="1"/>
  </si>
  <si>
    <t>実施加算/回　3月以内週3日まで</t>
    <rPh sb="0" eb="2">
      <t>ジッシ</t>
    </rPh>
    <rPh sb="2" eb="4">
      <t>カサン</t>
    </rPh>
    <rPh sb="5" eb="6">
      <t>カイ</t>
    </rPh>
    <rPh sb="8" eb="9">
      <t>ゲツ</t>
    </rPh>
    <rPh sb="9" eb="11">
      <t>イナイ</t>
    </rPh>
    <rPh sb="11" eb="12">
      <t>シュウ</t>
    </rPh>
    <rPh sb="13" eb="14">
      <t>ニチ</t>
    </rPh>
    <phoneticPr fontId="1"/>
  </si>
  <si>
    <t>専門棟のみ/日</t>
    <rPh sb="0" eb="2">
      <t>センモン</t>
    </rPh>
    <rPh sb="2" eb="3">
      <t>トウ</t>
    </rPh>
    <rPh sb="6" eb="7">
      <t>ニチ</t>
    </rPh>
    <phoneticPr fontId="1"/>
  </si>
  <si>
    <t>1日（月6日限度）</t>
    <rPh sb="1" eb="2">
      <t>ニチ</t>
    </rPh>
    <rPh sb="3" eb="4">
      <t>ツキ</t>
    </rPh>
    <rPh sb="5" eb="6">
      <t>ニチ</t>
    </rPh>
    <rPh sb="6" eb="8">
      <t>ゲンド</t>
    </rPh>
    <phoneticPr fontId="1"/>
  </si>
  <si>
    <t>1回を限度として算定</t>
    <rPh sb="1" eb="2">
      <t>カイ</t>
    </rPh>
    <rPh sb="3" eb="5">
      <t>ゲンド</t>
    </rPh>
    <rPh sb="8" eb="10">
      <t>サンテイ</t>
    </rPh>
    <phoneticPr fontId="1"/>
  </si>
  <si>
    <t>ターミナルケア加算4-30</t>
    <rPh sb="7" eb="9">
      <t>カサン</t>
    </rPh>
    <phoneticPr fontId="4"/>
  </si>
  <si>
    <t>ターミナルケア加算1</t>
    <rPh sb="7" eb="9">
      <t>カサン</t>
    </rPh>
    <phoneticPr fontId="4"/>
  </si>
  <si>
    <t>経口維持加算Ⅰ/月</t>
    <rPh sb="4" eb="6">
      <t>カサン</t>
    </rPh>
    <rPh sb="8" eb="9">
      <t>ゲツ</t>
    </rPh>
    <phoneticPr fontId="4"/>
  </si>
  <si>
    <t>経口維持加算Ⅱ/月</t>
    <rPh sb="4" eb="6">
      <t>カサン</t>
    </rPh>
    <rPh sb="8" eb="9">
      <t>ゲツ</t>
    </rPh>
    <phoneticPr fontId="4"/>
  </si>
  <si>
    <t>緊急時治療管理</t>
    <rPh sb="0" eb="3">
      <t>キンキュウジ</t>
    </rPh>
    <rPh sb="3" eb="5">
      <t>チリョウ</t>
    </rPh>
    <rPh sb="5" eb="7">
      <t>カンリ</t>
    </rPh>
    <phoneticPr fontId="4"/>
  </si>
  <si>
    <t>認知症専門ケア加算(Ⅰ)/回</t>
    <rPh sb="0" eb="2">
      <t>ニンチ</t>
    </rPh>
    <rPh sb="2" eb="3">
      <t>ショウ</t>
    </rPh>
    <rPh sb="3" eb="5">
      <t>センモン</t>
    </rPh>
    <rPh sb="7" eb="9">
      <t>カサン</t>
    </rPh>
    <rPh sb="13" eb="14">
      <t>カイ</t>
    </rPh>
    <phoneticPr fontId="4"/>
  </si>
  <si>
    <t>認知症専門ケア加算（Ⅱ）/回</t>
    <rPh sb="0" eb="2">
      <t>ニンチ</t>
    </rPh>
    <rPh sb="2" eb="3">
      <t>ショウ</t>
    </rPh>
    <rPh sb="3" eb="5">
      <t>センモン</t>
    </rPh>
    <rPh sb="7" eb="9">
      <t>カサン</t>
    </rPh>
    <rPh sb="13" eb="14">
      <t>カイ</t>
    </rPh>
    <phoneticPr fontId="4"/>
  </si>
  <si>
    <t>認知症行動心理症状緊急対応加算</t>
    <rPh sb="0" eb="2">
      <t>ニンチ</t>
    </rPh>
    <rPh sb="2" eb="3">
      <t>ショウ</t>
    </rPh>
    <rPh sb="3" eb="5">
      <t>コウドウ</t>
    </rPh>
    <rPh sb="5" eb="7">
      <t>シンリ</t>
    </rPh>
    <rPh sb="7" eb="9">
      <t>ショウジョウ</t>
    </rPh>
    <rPh sb="9" eb="11">
      <t>キンキュウ</t>
    </rPh>
    <rPh sb="11" eb="13">
      <t>タイオウ</t>
    </rPh>
    <rPh sb="13" eb="15">
      <t>カサン</t>
    </rPh>
    <phoneticPr fontId="4"/>
  </si>
  <si>
    <t>ターミナルケア加算2-3</t>
    <rPh sb="7" eb="9">
      <t>カサン</t>
    </rPh>
    <phoneticPr fontId="4"/>
  </si>
  <si>
    <t>1月に1回</t>
    <rPh sb="1" eb="2">
      <t>ツキ</t>
    </rPh>
    <rPh sb="4" eb="5">
      <t>カイ</t>
    </rPh>
    <phoneticPr fontId="1"/>
  </si>
  <si>
    <t>1月に1回連続する3日を限度</t>
    <rPh sb="1" eb="2">
      <t>ツキ</t>
    </rPh>
    <rPh sb="4" eb="5">
      <t>カイ</t>
    </rPh>
    <rPh sb="5" eb="7">
      <t>レンゾク</t>
    </rPh>
    <rPh sb="10" eb="11">
      <t>ニチ</t>
    </rPh>
    <rPh sb="12" eb="14">
      <t>ゲンド</t>
    </rPh>
    <phoneticPr fontId="1"/>
  </si>
  <si>
    <t>入所日より7日を限度として算定</t>
    <rPh sb="0" eb="2">
      <t>ニュウショ</t>
    </rPh>
    <rPh sb="2" eb="3">
      <t>ビ</t>
    </rPh>
    <rPh sb="6" eb="7">
      <t>ニチ</t>
    </rPh>
    <rPh sb="8" eb="10">
      <t>ゲンド</t>
    </rPh>
    <rPh sb="13" eb="15">
      <t>サンテイ</t>
    </rPh>
    <phoneticPr fontId="1"/>
  </si>
  <si>
    <t>死亡以前4-30日</t>
    <rPh sb="0" eb="2">
      <t>シボウ</t>
    </rPh>
    <rPh sb="2" eb="4">
      <t>イゼン</t>
    </rPh>
    <rPh sb="8" eb="9">
      <t>ニチ</t>
    </rPh>
    <phoneticPr fontId="1"/>
  </si>
  <si>
    <t>死亡前日及び前々日</t>
    <rPh sb="0" eb="2">
      <t>シボウ</t>
    </rPh>
    <rPh sb="2" eb="3">
      <t>マエ</t>
    </rPh>
    <rPh sb="3" eb="4">
      <t>ニチ</t>
    </rPh>
    <rPh sb="4" eb="5">
      <t>オヨ</t>
    </rPh>
    <rPh sb="6" eb="9">
      <t>ゼンゼンジツ</t>
    </rPh>
    <phoneticPr fontId="1"/>
  </si>
  <si>
    <t>死亡日</t>
    <rPh sb="0" eb="2">
      <t>シボウ</t>
    </rPh>
    <phoneticPr fontId="1"/>
  </si>
  <si>
    <t>　　尚、千葉市における介護老人保健施設の1単位は10.68円です.</t>
    <rPh sb="2" eb="3">
      <t>ナオ</t>
    </rPh>
    <rPh sb="4" eb="6">
      <t>チバ</t>
    </rPh>
    <rPh sb="6" eb="7">
      <t>シ</t>
    </rPh>
    <rPh sb="11" eb="13">
      <t>カイゴ</t>
    </rPh>
    <rPh sb="13" eb="15">
      <t>ロウジン</t>
    </rPh>
    <rPh sb="15" eb="17">
      <t>ホケン</t>
    </rPh>
    <rPh sb="17" eb="19">
      <t>シセツ</t>
    </rPh>
    <rPh sb="21" eb="23">
      <t>タンイ</t>
    </rPh>
    <rPh sb="29" eb="30">
      <t>エン</t>
    </rPh>
    <phoneticPr fontId="1"/>
  </si>
  <si>
    <r>
      <rPr>
        <b/>
        <sz val="13"/>
        <color theme="1"/>
        <rFont val="Meiryo UI"/>
        <family val="3"/>
        <charset val="128"/>
      </rPr>
      <t>総和苑</t>
    </r>
    <r>
      <rPr>
        <sz val="13"/>
        <color theme="1"/>
        <rFont val="Meiryo UI"/>
        <family val="3"/>
        <charset val="128"/>
      </rPr>
      <t>　</t>
    </r>
    <r>
      <rPr>
        <sz val="9"/>
        <color theme="1"/>
        <rFont val="Meiryo UI"/>
        <family val="3"/>
        <charset val="128"/>
      </rPr>
      <t>【介護老人保健施設】</t>
    </r>
    <rPh sb="0" eb="2">
      <t>ソウワ</t>
    </rPh>
    <rPh sb="2" eb="3">
      <t>エン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1"/>
  </si>
  <si>
    <r>
      <rPr>
        <sz val="9"/>
        <rFont val="Meiryo UI"/>
        <family val="3"/>
        <charset val="128"/>
      </rPr>
      <t>要介護</t>
    </r>
    <r>
      <rPr>
        <sz val="11"/>
        <rFont val="Meiryo UI"/>
        <family val="3"/>
        <charset val="128"/>
      </rPr>
      <t xml:space="preserve">
１</t>
    </r>
    <rPh sb="0" eb="3">
      <t>ヨウカイゴ</t>
    </rPh>
    <phoneticPr fontId="1"/>
  </si>
  <si>
    <r>
      <rPr>
        <sz val="9"/>
        <rFont val="Meiryo UI"/>
        <family val="3"/>
        <charset val="128"/>
      </rPr>
      <t>要介護</t>
    </r>
    <r>
      <rPr>
        <sz val="11"/>
        <rFont val="Meiryo UI"/>
        <family val="3"/>
        <charset val="128"/>
      </rPr>
      <t xml:space="preserve">
２</t>
    </r>
    <rPh sb="0" eb="3">
      <t>ヨウカイゴ</t>
    </rPh>
    <phoneticPr fontId="1"/>
  </si>
  <si>
    <r>
      <rPr>
        <sz val="9"/>
        <rFont val="Meiryo UI"/>
        <family val="3"/>
        <charset val="128"/>
      </rPr>
      <t>要介護</t>
    </r>
    <r>
      <rPr>
        <sz val="11"/>
        <rFont val="Meiryo UI"/>
        <family val="3"/>
        <charset val="128"/>
      </rPr>
      <t xml:space="preserve">
３</t>
    </r>
    <rPh sb="0" eb="3">
      <t>ヨウカイゴ</t>
    </rPh>
    <phoneticPr fontId="1"/>
  </si>
  <si>
    <r>
      <rPr>
        <sz val="9"/>
        <rFont val="Meiryo UI"/>
        <family val="3"/>
        <charset val="128"/>
      </rPr>
      <t>要介護</t>
    </r>
    <r>
      <rPr>
        <sz val="11"/>
        <rFont val="Meiryo UI"/>
        <family val="3"/>
        <charset val="128"/>
      </rPr>
      <t xml:space="preserve">
４</t>
    </r>
    <rPh sb="0" eb="3">
      <t>ヨウカイゴ</t>
    </rPh>
    <phoneticPr fontId="1"/>
  </si>
  <si>
    <r>
      <rPr>
        <sz val="9"/>
        <rFont val="Meiryo UI"/>
        <family val="3"/>
        <charset val="128"/>
      </rPr>
      <t>要介護</t>
    </r>
    <r>
      <rPr>
        <sz val="11"/>
        <rFont val="Meiryo UI"/>
        <family val="3"/>
        <charset val="128"/>
      </rPr>
      <t xml:space="preserve">
５</t>
    </r>
    <rPh sb="0" eb="3">
      <t>ヨウカイゴ</t>
    </rPh>
    <phoneticPr fontId="1"/>
  </si>
  <si>
    <t>1食</t>
    <rPh sb="1" eb="2">
      <t>ショク</t>
    </rPh>
    <phoneticPr fontId="1"/>
  </si>
  <si>
    <t>再入所時栄養連携加算</t>
    <rPh sb="0" eb="3">
      <t>サイニュウショ</t>
    </rPh>
    <rPh sb="3" eb="4">
      <t>ジ</t>
    </rPh>
    <rPh sb="4" eb="6">
      <t>エイヨウ</t>
    </rPh>
    <rPh sb="6" eb="8">
      <t>レンケイ</t>
    </rPh>
    <rPh sb="8" eb="10">
      <t>カサン</t>
    </rPh>
    <phoneticPr fontId="1"/>
  </si>
  <si>
    <t>【負担割合　1割】</t>
    <rPh sb="1" eb="3">
      <t>フタン</t>
    </rPh>
    <rPh sb="3" eb="5">
      <t>ワリアイ</t>
    </rPh>
    <rPh sb="7" eb="8">
      <t>ワリ</t>
    </rPh>
    <phoneticPr fontId="1"/>
  </si>
  <si>
    <t>所定疾患施設療養費Ⅱ</t>
    <rPh sb="0" eb="2">
      <t>ショテイ</t>
    </rPh>
    <rPh sb="2" eb="4">
      <t>シッカン</t>
    </rPh>
    <rPh sb="4" eb="6">
      <t>シセツ</t>
    </rPh>
    <rPh sb="6" eb="9">
      <t>リョウヨウヒ</t>
    </rPh>
    <phoneticPr fontId="4"/>
  </si>
  <si>
    <t>3割負担
加算合計</t>
    <rPh sb="1" eb="2">
      <t>ワリ</t>
    </rPh>
    <rPh sb="2" eb="4">
      <t>フタン</t>
    </rPh>
    <rPh sb="5" eb="7">
      <t>カサン</t>
    </rPh>
    <rPh sb="7" eb="9">
      <t>ゴウケイ</t>
    </rPh>
    <phoneticPr fontId="1"/>
  </si>
  <si>
    <t>【負担割合　3割】</t>
    <rPh sb="1" eb="3">
      <t>フタン</t>
    </rPh>
    <rPh sb="3" eb="5">
      <t>ワリアイ</t>
    </rPh>
    <rPh sb="7" eb="8">
      <t>ワリ</t>
    </rPh>
    <phoneticPr fontId="1"/>
  </si>
  <si>
    <t>※介護保険3割負担[所定単位]＋加算の合計に地域単価（10.68円）を掛けて計算します。</t>
    <rPh sb="1" eb="3">
      <t>カイゴ</t>
    </rPh>
    <rPh sb="3" eb="5">
      <t>ホケン</t>
    </rPh>
    <rPh sb="6" eb="7">
      <t>ワリ</t>
    </rPh>
    <rPh sb="7" eb="9">
      <t>フタン</t>
    </rPh>
    <rPh sb="10" eb="12">
      <t>ショテイ</t>
    </rPh>
    <rPh sb="12" eb="14">
      <t>タンイ</t>
    </rPh>
    <rPh sb="16" eb="18">
      <t>カサン</t>
    </rPh>
    <rPh sb="19" eb="21">
      <t>ゴウケイ</t>
    </rPh>
    <rPh sb="22" eb="24">
      <t>チイキ</t>
    </rPh>
    <rPh sb="24" eb="26">
      <t>タンカ</t>
    </rPh>
    <rPh sb="32" eb="33">
      <t>エン</t>
    </rPh>
    <rPh sb="35" eb="36">
      <t>カ</t>
    </rPh>
    <rPh sb="38" eb="40">
      <t>ケイサン</t>
    </rPh>
    <phoneticPr fontId="1"/>
  </si>
  <si>
    <t>【負担割合　2割】</t>
    <rPh sb="1" eb="3">
      <t>フタン</t>
    </rPh>
    <rPh sb="3" eb="5">
      <t>ワリアイ</t>
    </rPh>
    <rPh sb="7" eb="8">
      <t>ワリ</t>
    </rPh>
    <phoneticPr fontId="1"/>
  </si>
  <si>
    <t>※介護保険2割負担[所定単位]＋加算の合計に地域単価（10.68円）を掛けて計算します。</t>
    <rPh sb="1" eb="3">
      <t>カイゴ</t>
    </rPh>
    <rPh sb="3" eb="5">
      <t>ホケン</t>
    </rPh>
    <rPh sb="6" eb="7">
      <t>ワリ</t>
    </rPh>
    <rPh sb="7" eb="9">
      <t>フタン</t>
    </rPh>
    <rPh sb="10" eb="12">
      <t>ショテイ</t>
    </rPh>
    <rPh sb="12" eb="14">
      <t>タンイ</t>
    </rPh>
    <rPh sb="16" eb="18">
      <t>カサン</t>
    </rPh>
    <rPh sb="19" eb="21">
      <t>ゴウケイ</t>
    </rPh>
    <rPh sb="22" eb="24">
      <t>チイキ</t>
    </rPh>
    <rPh sb="24" eb="26">
      <t>タンカ</t>
    </rPh>
    <rPh sb="32" eb="33">
      <t>エン</t>
    </rPh>
    <rPh sb="35" eb="36">
      <t>カ</t>
    </rPh>
    <rPh sb="38" eb="40">
      <t>ケイサン</t>
    </rPh>
    <phoneticPr fontId="1"/>
  </si>
  <si>
    <t>　　下記に記載されている加算が算定された場合は、算定された加算によって合計単位数が変動しますので</t>
    <rPh sb="2" eb="4">
      <t>カキ</t>
    </rPh>
    <rPh sb="5" eb="7">
      <t>キサイ</t>
    </rPh>
    <rPh sb="12" eb="14">
      <t>カサン</t>
    </rPh>
    <rPh sb="15" eb="17">
      <t>サンテイ</t>
    </rPh>
    <rPh sb="20" eb="22">
      <t>バアイ</t>
    </rPh>
    <rPh sb="24" eb="26">
      <t>サンテイ</t>
    </rPh>
    <rPh sb="29" eb="31">
      <t>カサン</t>
    </rPh>
    <rPh sb="35" eb="37">
      <t>ゴウケイ</t>
    </rPh>
    <rPh sb="37" eb="40">
      <t>タンイスウ</t>
    </rPh>
    <rPh sb="41" eb="43">
      <t>ヘンドウ</t>
    </rPh>
    <phoneticPr fontId="1"/>
  </si>
  <si>
    <t>栄養マネジメント強化加算</t>
    <rPh sb="0" eb="2">
      <t>エイヨウ</t>
    </rPh>
    <rPh sb="8" eb="10">
      <t>キョウカ</t>
    </rPh>
    <rPh sb="10" eb="12">
      <t>カサン</t>
    </rPh>
    <phoneticPr fontId="1"/>
  </si>
  <si>
    <t>1日に1回</t>
    <rPh sb="1" eb="2">
      <t>ニチ</t>
    </rPh>
    <rPh sb="4" eb="5">
      <t>カイ</t>
    </rPh>
    <phoneticPr fontId="1"/>
  </si>
  <si>
    <t>ターミナルケア加算31-45</t>
    <rPh sb="7" eb="9">
      <t>カサン</t>
    </rPh>
    <phoneticPr fontId="4"/>
  </si>
  <si>
    <t>死亡以前31-45日</t>
    <rPh sb="0" eb="2">
      <t>シボウ</t>
    </rPh>
    <rPh sb="2" eb="4">
      <t>イゼン</t>
    </rPh>
    <rPh sb="9" eb="10">
      <t>ニチ</t>
    </rPh>
    <phoneticPr fontId="1"/>
  </si>
  <si>
    <t>入退所前連携加算（Ⅰ）</t>
    <rPh sb="0" eb="1">
      <t>ニュウ</t>
    </rPh>
    <rPh sb="1" eb="3">
      <t>タイショ</t>
    </rPh>
    <rPh sb="3" eb="4">
      <t>マエ</t>
    </rPh>
    <rPh sb="4" eb="6">
      <t>レンケイ</t>
    </rPh>
    <rPh sb="6" eb="8">
      <t>カサン</t>
    </rPh>
    <phoneticPr fontId="4"/>
  </si>
  <si>
    <t>入退所前連携加算（Ⅱ）</t>
    <rPh sb="0" eb="1">
      <t>ニュウ</t>
    </rPh>
    <rPh sb="1" eb="3">
      <t>タイショ</t>
    </rPh>
    <rPh sb="3" eb="4">
      <t>マエ</t>
    </rPh>
    <rPh sb="4" eb="6">
      <t>レンケイ</t>
    </rPh>
    <rPh sb="6" eb="8">
      <t>カサン</t>
    </rPh>
    <phoneticPr fontId="4"/>
  </si>
  <si>
    <t>口腔衛生管理加算（Ⅰ）</t>
    <rPh sb="0" eb="2">
      <t>コウコウ</t>
    </rPh>
    <rPh sb="2" eb="4">
      <t>エイセイ</t>
    </rPh>
    <rPh sb="4" eb="6">
      <t>カンリ</t>
    </rPh>
    <rPh sb="6" eb="8">
      <t>カサン</t>
    </rPh>
    <phoneticPr fontId="4"/>
  </si>
  <si>
    <t>口腔衛生管理加算（Ⅱ）</t>
    <rPh sb="0" eb="2">
      <t>コウコウ</t>
    </rPh>
    <rPh sb="2" eb="4">
      <t>エイセイ</t>
    </rPh>
    <rPh sb="4" eb="6">
      <t>カンリ</t>
    </rPh>
    <rPh sb="6" eb="8">
      <t>カサン</t>
    </rPh>
    <phoneticPr fontId="4"/>
  </si>
  <si>
    <t>1月に1回連続する10日を限度</t>
    <rPh sb="1" eb="2">
      <t>ツキ</t>
    </rPh>
    <rPh sb="4" eb="5">
      <t>カイ</t>
    </rPh>
    <rPh sb="5" eb="7">
      <t>レンゾク</t>
    </rPh>
    <rPh sb="11" eb="12">
      <t>ニチ</t>
    </rPh>
    <rPh sb="13" eb="15">
      <t>ゲンド</t>
    </rPh>
    <phoneticPr fontId="1"/>
  </si>
  <si>
    <t>褥瘡マネジメント加算（Ⅰ）</t>
    <rPh sb="0" eb="2">
      <t>ジョクソウ</t>
    </rPh>
    <rPh sb="8" eb="10">
      <t>カサン</t>
    </rPh>
    <phoneticPr fontId="1"/>
  </si>
  <si>
    <t>褥瘡マネジメント加算（Ⅱ）</t>
    <rPh sb="0" eb="2">
      <t>ジョクソウ</t>
    </rPh>
    <rPh sb="8" eb="10">
      <t>カサン</t>
    </rPh>
    <phoneticPr fontId="1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</si>
  <si>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1"/>
  </si>
  <si>
    <t>排せつ支援加算（Ⅱ）</t>
    <rPh sb="0" eb="1">
      <t>ハイ</t>
    </rPh>
    <rPh sb="3" eb="5">
      <t>シエン</t>
    </rPh>
    <rPh sb="5" eb="7">
      <t>カサン</t>
    </rPh>
    <phoneticPr fontId="1"/>
  </si>
  <si>
    <t>1月に1回</t>
    <rPh sb="1" eb="2">
      <t>ガツ</t>
    </rPh>
    <rPh sb="4" eb="5">
      <t>カイ</t>
    </rPh>
    <phoneticPr fontId="1"/>
  </si>
  <si>
    <t>科学的介護推進体制加算（Ⅰ）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</si>
  <si>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科学的介護推進体制加算（Ⅱ）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</si>
  <si>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安全対策体制加算</t>
    <rPh sb="0" eb="2">
      <t>アンゼン</t>
    </rPh>
    <rPh sb="2" eb="4">
      <t>タイサク</t>
    </rPh>
    <rPh sb="4" eb="6">
      <t>タイセイ</t>
    </rPh>
    <rPh sb="6" eb="8">
      <t>カサン</t>
    </rPh>
    <phoneticPr fontId="4"/>
  </si>
  <si>
    <t>入所時に1回</t>
    <rPh sb="0" eb="2">
      <t>ニュウショ</t>
    </rPh>
    <rPh sb="2" eb="3">
      <t>ジ</t>
    </rPh>
    <rPh sb="5" eb="6">
      <t>カイ</t>
    </rPh>
    <phoneticPr fontId="1"/>
  </si>
  <si>
    <t>2割負担
加算合計</t>
    <rPh sb="1" eb="2">
      <t>ワリ</t>
    </rPh>
    <rPh sb="2" eb="4">
      <t>フタン</t>
    </rPh>
    <rPh sb="5" eb="7">
      <t>カサン</t>
    </rPh>
    <rPh sb="7" eb="9">
      <t>ゴウケイ</t>
    </rPh>
    <phoneticPr fontId="1"/>
  </si>
  <si>
    <t>第3段階①</t>
    <rPh sb="0" eb="1">
      <t>ダイ</t>
    </rPh>
    <rPh sb="2" eb="4">
      <t>ダンカイ</t>
    </rPh>
    <phoneticPr fontId="1"/>
  </si>
  <si>
    <t>第3段階②</t>
    <rPh sb="0" eb="1">
      <t>ダイ</t>
    </rPh>
    <rPh sb="2" eb="4">
      <t>ダンカイ</t>
    </rPh>
    <phoneticPr fontId="1"/>
  </si>
  <si>
    <t>1か月料金目安
（30日計算）</t>
    <rPh sb="2" eb="3">
      <t>ゲツ</t>
    </rPh>
    <rPh sb="3" eb="5">
      <t>リョウキン</t>
    </rPh>
    <rPh sb="5" eb="7">
      <t>メヤス</t>
    </rPh>
    <rPh sb="11" eb="12">
      <t>ニチ</t>
    </rPh>
    <rPh sb="12" eb="14">
      <t>ケイサン</t>
    </rPh>
    <phoneticPr fontId="1"/>
  </si>
  <si>
    <t>初期加算(Ⅰ）</t>
    <rPh sb="0" eb="2">
      <t>ショキ</t>
    </rPh>
    <rPh sb="2" eb="4">
      <t>カサン</t>
    </rPh>
    <phoneticPr fontId="1"/>
  </si>
  <si>
    <t>初期加算(Ⅱ）</t>
    <rPh sb="0" eb="2">
      <t>ショキ</t>
    </rPh>
    <rPh sb="2" eb="4">
      <t>カサン</t>
    </rPh>
    <phoneticPr fontId="1"/>
  </si>
  <si>
    <t>短期集中リハビリテーション（Ⅰ）</t>
    <rPh sb="0" eb="2">
      <t>タンキ</t>
    </rPh>
    <rPh sb="2" eb="4">
      <t>シュウチュウ</t>
    </rPh>
    <phoneticPr fontId="1"/>
  </si>
  <si>
    <t>短期集中リハビリテーション（Ⅱ）</t>
    <rPh sb="0" eb="2">
      <t>タンキ</t>
    </rPh>
    <rPh sb="2" eb="4">
      <t>シュウチュウ</t>
    </rPh>
    <phoneticPr fontId="1"/>
  </si>
  <si>
    <t>認知症短期集中リハビリテーション（Ⅰ）</t>
    <rPh sb="0" eb="3">
      <t>ニンチショウ</t>
    </rPh>
    <rPh sb="3" eb="5">
      <t>タンキ</t>
    </rPh>
    <rPh sb="5" eb="7">
      <t>シュウチュウ</t>
    </rPh>
    <phoneticPr fontId="1"/>
  </si>
  <si>
    <t>退所時情報提供加算（Ⅰ）</t>
    <rPh sb="0" eb="2">
      <t>タイショ</t>
    </rPh>
    <rPh sb="2" eb="3">
      <t>ジ</t>
    </rPh>
    <rPh sb="3" eb="5">
      <t>ジョウホウ</t>
    </rPh>
    <rPh sb="5" eb="7">
      <t>テイキョウ</t>
    </rPh>
    <rPh sb="7" eb="9">
      <t>カサン</t>
    </rPh>
    <phoneticPr fontId="4"/>
  </si>
  <si>
    <t>退所時情報提供加算（Ⅱ）</t>
    <rPh sb="0" eb="2">
      <t>タイショ</t>
    </rPh>
    <rPh sb="2" eb="3">
      <t>ジ</t>
    </rPh>
    <rPh sb="3" eb="5">
      <t>ジョウホウ</t>
    </rPh>
    <rPh sb="5" eb="7">
      <t>テイキョウ</t>
    </rPh>
    <rPh sb="7" eb="9">
      <t>カサン</t>
    </rPh>
    <phoneticPr fontId="4"/>
  </si>
  <si>
    <t>リハビリテーションマネジメント計画情報加算（Ⅰ）</t>
    <rPh sb="15" eb="17">
      <t>ケイカク</t>
    </rPh>
    <rPh sb="17" eb="19">
      <t>ジョウホウ</t>
    </rPh>
    <rPh sb="19" eb="21">
      <t>カサン</t>
    </rPh>
    <phoneticPr fontId="1"/>
  </si>
  <si>
    <t>リハビリテーションマネジメント計画情報加算（Ⅱ）</t>
    <rPh sb="15" eb="17">
      <t>ケイカク</t>
    </rPh>
    <rPh sb="17" eb="19">
      <t>ジョウホウ</t>
    </rPh>
    <rPh sb="19" eb="21">
      <t>カサン</t>
    </rPh>
    <phoneticPr fontId="1"/>
  </si>
  <si>
    <t>協力医療機関連携加算</t>
    <rPh sb="0" eb="10">
      <t>キョウリョクイリョウキカンレンケイカサン</t>
    </rPh>
    <phoneticPr fontId="1"/>
  </si>
  <si>
    <t>高齢者施設等感染対策向上加算（Ⅰ）</t>
    <rPh sb="0" eb="3">
      <t>コウレイシャ</t>
    </rPh>
    <rPh sb="3" eb="6">
      <t>シセツトウ</t>
    </rPh>
    <rPh sb="6" eb="14">
      <t>カンセンタイサクコウジョウカサン</t>
    </rPh>
    <phoneticPr fontId="1"/>
  </si>
  <si>
    <t>高齢者施設等感染対策向上加算（Ⅱ）</t>
    <rPh sb="0" eb="3">
      <t>コウレイシャ</t>
    </rPh>
    <rPh sb="3" eb="6">
      <t>シセツトウ</t>
    </rPh>
    <rPh sb="6" eb="14">
      <t>カンセンタイサクコウジョウカサン</t>
    </rPh>
    <phoneticPr fontId="1"/>
  </si>
  <si>
    <t>生産性向上推進体制加算（Ⅰ）</t>
    <rPh sb="0" eb="3">
      <t>セイサンセイ</t>
    </rPh>
    <rPh sb="3" eb="5">
      <t>コウジョウ</t>
    </rPh>
    <rPh sb="5" eb="11">
      <t>スイシンタイセイカサン</t>
    </rPh>
    <phoneticPr fontId="1"/>
  </si>
  <si>
    <t>新興感染症等施設療養費</t>
    <rPh sb="0" eb="5">
      <t>シンコウカンセンショウ</t>
    </rPh>
    <rPh sb="5" eb="6">
      <t>トウ</t>
    </rPh>
    <rPh sb="6" eb="11">
      <t>シセツリョウヨウヒ</t>
    </rPh>
    <phoneticPr fontId="1"/>
  </si>
  <si>
    <t>１月1回５日まで</t>
    <rPh sb="1" eb="2">
      <t>ツキ</t>
    </rPh>
    <rPh sb="3" eb="4">
      <t>カイ</t>
    </rPh>
    <rPh sb="5" eb="6">
      <t>ニチ</t>
    </rPh>
    <phoneticPr fontId="1"/>
  </si>
  <si>
    <t>生産性向上推進体制加算（Ⅱ）</t>
    <rPh sb="0" eb="3">
      <t>セイサンセイ</t>
    </rPh>
    <rPh sb="3" eb="5">
      <t>コウジョウ</t>
    </rPh>
    <rPh sb="5" eb="11">
      <t>スイシンタイセイカサン</t>
    </rPh>
    <phoneticPr fontId="1"/>
  </si>
  <si>
    <t>認知症短期集中リハビリテーション（Ⅱ）</t>
    <rPh sb="0" eb="3">
      <t>ニンチショウ</t>
    </rPh>
    <rPh sb="3" eb="5">
      <t>タンキ</t>
    </rPh>
    <rPh sb="5" eb="7">
      <t>シュウチュウ</t>
    </rPh>
    <phoneticPr fontId="1"/>
  </si>
  <si>
    <t>排せつ支援加算（Ⅰ）</t>
    <rPh sb="0" eb="1">
      <t>ハイ</t>
    </rPh>
    <rPh sb="3" eb="5">
      <t>シエン</t>
    </rPh>
    <rPh sb="5" eb="7">
      <t>カサン</t>
    </rPh>
    <phoneticPr fontId="4"/>
  </si>
  <si>
    <t>　　介護職員等処遇改善加算Ⅰ：総単位数[所定単位＋各種加算]×7.5％＜1単位未満の端数四捨五入＞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rPh sb="15" eb="16">
      <t>ソウ</t>
    </rPh>
    <rPh sb="16" eb="19">
      <t>タンイスウ</t>
    </rPh>
    <rPh sb="20" eb="22">
      <t>ショテイ</t>
    </rPh>
    <rPh sb="22" eb="24">
      <t>タンイ</t>
    </rPh>
    <rPh sb="25" eb="27">
      <t>カクシュ</t>
    </rPh>
    <rPh sb="27" eb="29">
      <t>カサン</t>
    </rPh>
    <rPh sb="37" eb="39">
      <t>タンイ</t>
    </rPh>
    <rPh sb="39" eb="41">
      <t>ミマン</t>
    </rPh>
    <rPh sb="42" eb="43">
      <t>タン</t>
    </rPh>
    <rPh sb="43" eb="44">
      <t>スウ</t>
    </rPh>
    <rPh sb="44" eb="48">
      <t>シシャゴニュウ</t>
    </rPh>
    <phoneticPr fontId="1"/>
  </si>
  <si>
    <t>◆　介護職員等処遇改善加算Ⅰの計算方法は下記の通りとなります。</t>
    <rPh sb="2" eb="4">
      <t>カイゴ</t>
    </rPh>
    <rPh sb="4" eb="6">
      <t>ショクイン</t>
    </rPh>
    <rPh sb="6" eb="7">
      <t>トウ</t>
    </rPh>
    <rPh sb="7" eb="9">
      <t>ショグウ</t>
    </rPh>
    <rPh sb="9" eb="11">
      <t>カイゼン</t>
    </rPh>
    <rPh sb="11" eb="13">
      <t>カサン</t>
    </rPh>
    <phoneticPr fontId="1"/>
  </si>
  <si>
    <t>サービス
提供体制Ⅱ</t>
    <rPh sb="5" eb="7">
      <t>テイキョウ</t>
    </rPh>
    <rPh sb="7" eb="9">
      <t>タイセイ</t>
    </rPh>
    <phoneticPr fontId="1"/>
  </si>
  <si>
    <t>契約書　別紙1
令和7年12月1日</t>
    <rPh sb="0" eb="3">
      <t>ケイヤクショ</t>
    </rPh>
    <rPh sb="4" eb="6">
      <t>ベッシ</t>
    </rPh>
    <rPh sb="8" eb="10">
      <t>レイワ</t>
    </rPh>
    <rPh sb="11" eb="12">
      <t>ネン</t>
    </rPh>
    <rPh sb="14" eb="15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</si>
</sst>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);[Red]\(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HGPｺﾞｼｯｸE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/>
      <top style="thin">
        <color theme="0"/>
      </top>
      <bottom style="hair">
        <color theme="3" tint="0.39991454817346722"/>
      </bottom>
      <diagonal/>
    </border>
    <border>
      <left style="thin">
        <color theme="3" tint="0.39994506668294322"/>
      </left>
      <right/>
      <top style="thin">
        <color theme="0"/>
      </top>
      <bottom style="hair">
        <color theme="3" tint="0.39991454817346722"/>
      </bottom>
      <diagonal/>
    </border>
    <border>
      <left/>
      <right/>
      <top/>
      <bottom style="hair">
        <color theme="3" tint="0.39991454817346722"/>
      </bottom>
      <diagonal/>
    </border>
    <border>
      <left/>
      <right style="thin">
        <color theme="3" tint="0.39994506668294322"/>
      </right>
      <top/>
      <bottom style="hair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/>
      <top style="hair">
        <color theme="3" tint="0.39988402966399123"/>
      </top>
      <bottom style="hair">
        <color theme="3" tint="0.39988402966399123"/>
      </bottom>
      <diagonal/>
    </border>
    <border>
      <left/>
      <right/>
      <top style="hair">
        <color theme="3" tint="0.39988402966399123"/>
      </top>
      <bottom style="hair">
        <color theme="3" tint="0.39988402966399123"/>
      </bottom>
      <diagonal/>
    </border>
    <border>
      <left/>
      <right style="thin">
        <color theme="3" tint="0.39994506668294322"/>
      </right>
      <top style="thin">
        <color theme="0"/>
      </top>
      <bottom style="hair">
        <color theme="3" tint="0.39991454817346722"/>
      </bottom>
      <diagonal/>
    </border>
    <border>
      <left/>
      <right/>
      <top style="hair">
        <color theme="3" tint="0.399914548173467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hair">
        <color theme="3" tint="0.39991454817346722"/>
      </top>
      <bottom style="thin">
        <color theme="3" tint="0.399945066682943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 style="hair">
        <color theme="3" tint="0.399914548173467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hair">
        <color theme="3" tint="0.399914548173467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 style="hair">
        <color theme="3" tint="0.39991454817346722"/>
      </bottom>
      <diagonal/>
    </border>
    <border>
      <left/>
      <right style="thin">
        <color theme="3" tint="0.39991454817346722"/>
      </right>
      <top/>
      <bottom style="hair">
        <color theme="3" tint="0.39991454817346722"/>
      </bottom>
      <diagonal/>
    </border>
    <border>
      <left style="thin">
        <color theme="3" tint="0.39991454817346722"/>
      </left>
      <right/>
      <top/>
      <bottom style="hair">
        <color theme="3" tint="0.39991454817346722"/>
      </bottom>
      <diagonal/>
    </border>
    <border>
      <left style="thin">
        <color theme="3" tint="0.39991454817346722"/>
      </left>
      <right/>
      <top/>
      <bottom style="hair">
        <color theme="3" tint="0.39988402966399123"/>
      </bottom>
      <diagonal/>
    </border>
    <border>
      <left/>
      <right/>
      <top/>
      <bottom style="hair">
        <color theme="3" tint="0.39988402966399123"/>
      </bottom>
      <diagonal/>
    </border>
    <border>
      <left/>
      <right style="thin">
        <color theme="3" tint="0.39994506668294322"/>
      </right>
      <top/>
      <bottom style="hair">
        <color theme="3" tint="0.39988402966399123"/>
      </bottom>
      <diagonal/>
    </border>
    <border>
      <left/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theme="3" tint="0.39991454817346722"/>
      </top>
      <bottom/>
      <diagonal/>
    </border>
    <border>
      <left style="thin">
        <color theme="3" tint="0.39991454817346722"/>
      </left>
      <right/>
      <top style="hair">
        <color theme="3" tint="0.39991454817346722"/>
      </top>
      <bottom/>
      <diagonal/>
    </border>
    <border>
      <left/>
      <right style="thin">
        <color theme="3" tint="0.39994506668294322"/>
      </right>
      <top style="hair">
        <color theme="3" tint="0.399914548173467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indexed="64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theme="4" tint="0.59999389629810485"/>
      </right>
      <top style="thin">
        <color theme="4" tint="0.59999389629810485"/>
      </top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theme="4" tint="0.59999389629810485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5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5" xfId="0" applyFont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7" fontId="5" fillId="0" borderId="0" xfId="0" applyNumberFormat="1" applyFont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 shrinkToFit="1"/>
    </xf>
    <xf numFmtId="0" fontId="6" fillId="0" borderId="30" xfId="0" applyFont="1" applyBorder="1" applyAlignment="1">
      <alignment horizontal="right" vertical="center" shrinkToFit="1"/>
    </xf>
    <xf numFmtId="0" fontId="5" fillId="3" borderId="3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 shrinkToFit="1"/>
    </xf>
    <xf numFmtId="0" fontId="6" fillId="0" borderId="19" xfId="0" applyFont="1" applyBorder="1" applyAlignment="1">
      <alignment horizontal="right" vertical="center" shrinkToFit="1"/>
    </xf>
    <xf numFmtId="0" fontId="6" fillId="0" borderId="23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right" vertical="center" shrinkToFit="1"/>
    </xf>
    <xf numFmtId="0" fontId="6" fillId="0" borderId="7" xfId="0" applyFont="1" applyBorder="1" applyAlignment="1">
      <alignment horizontal="right" vertical="center" shrinkToFit="1"/>
    </xf>
    <xf numFmtId="0" fontId="6" fillId="0" borderId="8" xfId="0" applyFont="1" applyBorder="1" applyAlignment="1">
      <alignment horizontal="righ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right" vertical="center" shrinkToFit="1"/>
    </xf>
    <xf numFmtId="0" fontId="6" fillId="0" borderId="29" xfId="0" applyFont="1" applyBorder="1" applyAlignment="1">
      <alignment horizontal="right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distributed" shrinkToFit="1"/>
    </xf>
    <xf numFmtId="0" fontId="13" fillId="0" borderId="7" xfId="0" applyFont="1" applyBorder="1" applyAlignment="1">
      <alignment horizontal="left" vertical="distributed" shrinkToFit="1"/>
    </xf>
    <xf numFmtId="0" fontId="13" fillId="0" borderId="8" xfId="0" applyFont="1" applyBorder="1" applyAlignment="1">
      <alignment horizontal="left" vertical="distributed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 shrinkToFit="1"/>
    </xf>
    <xf numFmtId="176" fontId="5" fillId="0" borderId="45" xfId="0" applyNumberFormat="1" applyFont="1" applyBorder="1" applyAlignment="1">
      <alignment horizontal="center" vertical="center" shrinkToFit="1"/>
    </xf>
    <xf numFmtId="176" fontId="5" fillId="0" borderId="4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distributed" shrinkToFit="1"/>
    </xf>
    <xf numFmtId="0" fontId="13" fillId="0" borderId="19" xfId="0" applyFont="1" applyBorder="1" applyAlignment="1">
      <alignment horizontal="left" vertical="distributed" shrinkToFit="1"/>
    </xf>
    <xf numFmtId="0" fontId="9" fillId="0" borderId="6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right" vertical="center" shrinkToFit="1"/>
    </xf>
    <xf numFmtId="0" fontId="6" fillId="0" borderId="13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right" vertical="center" shrinkToFit="1"/>
    </xf>
    <xf numFmtId="0" fontId="12" fillId="0" borderId="42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 shrinkToFi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3" borderId="35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7" fontId="5" fillId="0" borderId="40" xfId="0" applyNumberFormat="1" applyFont="1" applyBorder="1" applyAlignment="1">
      <alignment horizontal="center" vertical="center"/>
    </xf>
    <xf numFmtId="177" fontId="5" fillId="0" borderId="43" xfId="0" applyNumberFormat="1" applyFont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7" fontId="5" fillId="0" borderId="45" xfId="0" applyNumberFormat="1" applyFont="1" applyBorder="1" applyAlignment="1">
      <alignment horizontal="center" vertical="center"/>
    </xf>
    <xf numFmtId="177" fontId="5" fillId="0" borderId="4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6" fillId="0" borderId="33" xfId="0" applyFont="1" applyBorder="1" applyAlignment="1">
      <alignment horizontal="right" vertical="center" shrinkToFit="1"/>
    </xf>
    <xf numFmtId="0" fontId="6" fillId="0" borderId="32" xfId="0" applyFont="1" applyBorder="1" applyAlignment="1">
      <alignment horizontal="right" vertical="center" shrinkToFit="1"/>
    </xf>
    <xf numFmtId="0" fontId="6" fillId="0" borderId="34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4</xdr:col>
          <xdr:colOff>76200</xdr:colOff>
          <xdr:row>3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5</xdr:col>
          <xdr:colOff>19050</xdr:colOff>
          <xdr:row>3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5</xdr:col>
          <xdr:colOff>19050</xdr:colOff>
          <xdr:row>3</xdr:row>
          <xdr:rowOff>123825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78"/>
  <sheetViews>
    <sheetView tabSelected="1" zoomScaleNormal="100" workbookViewId="0">
      <selection activeCell="AX1" sqref="AX1:BK4"/>
    </sheetView>
  </sheetViews>
  <sheetFormatPr defaultRowHeight="15.75" x14ac:dyDescent="0.15"/>
  <cols>
    <col min="1" max="4" width="1.625" style="3" customWidth="1"/>
    <col min="5" max="9" width="2" style="3" customWidth="1"/>
    <col min="10" max="63" width="1.625" style="3" customWidth="1"/>
    <col min="64" max="75" width="1.625" customWidth="1"/>
  </cols>
  <sheetData>
    <row r="1" spans="1:63" ht="13.5" customHeight="1" x14ac:dyDescent="0.15">
      <c r="G1" s="92" t="s">
        <v>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AQ1" s="4"/>
      <c r="AX1" s="105" t="s">
        <v>117</v>
      </c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</row>
    <row r="2" spans="1:63" x14ac:dyDescent="0.15"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</row>
    <row r="3" spans="1:63" ht="13.5" customHeight="1" x14ac:dyDescent="0.15">
      <c r="G3" s="90" t="s">
        <v>58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</row>
    <row r="4" spans="1:63" ht="16.5" thickBot="1" x14ac:dyDescent="0.2">
      <c r="A4" s="6"/>
      <c r="B4" s="6"/>
      <c r="C4" s="6"/>
      <c r="D4" s="6"/>
      <c r="E4" s="6"/>
      <c r="F4" s="6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6"/>
      <c r="AR4" s="6"/>
      <c r="AS4" s="6"/>
      <c r="AT4" s="6"/>
      <c r="AU4" s="6"/>
      <c r="AV4" s="6"/>
      <c r="AW4" s="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</row>
    <row r="5" spans="1:63" ht="18" x14ac:dyDescent="0.15">
      <c r="A5" s="96" t="s">
        <v>66</v>
      </c>
      <c r="B5" s="96"/>
      <c r="C5" s="96"/>
      <c r="D5" s="96"/>
      <c r="E5" s="96"/>
      <c r="F5" s="96"/>
      <c r="G5" s="96"/>
      <c r="H5" s="96"/>
      <c r="I5" s="96"/>
      <c r="J5" s="96"/>
      <c r="K5" s="96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</row>
    <row r="6" spans="1:63" x14ac:dyDescent="0.15">
      <c r="C6" s="3" t="s">
        <v>1</v>
      </c>
    </row>
    <row r="7" spans="1:63" ht="16.5" x14ac:dyDescent="0.15">
      <c r="D7" s="8"/>
    </row>
    <row r="8" spans="1:63" ht="13.5" customHeight="1" x14ac:dyDescent="0.15">
      <c r="A8" s="59" t="s">
        <v>2</v>
      </c>
      <c r="B8" s="59"/>
      <c r="C8" s="59"/>
      <c r="D8" s="59"/>
      <c r="E8" s="93" t="s">
        <v>9</v>
      </c>
      <c r="F8" s="93"/>
      <c r="G8" s="93"/>
      <c r="H8" s="93"/>
      <c r="I8" s="93"/>
      <c r="J8" s="98" t="s">
        <v>4</v>
      </c>
      <c r="K8" s="99"/>
      <c r="L8" s="99"/>
      <c r="M8" s="99"/>
      <c r="N8" s="99"/>
      <c r="O8" s="27" t="s">
        <v>3</v>
      </c>
      <c r="P8" s="28"/>
      <c r="Q8" s="28"/>
      <c r="R8" s="28"/>
      <c r="S8" s="28"/>
      <c r="T8" s="28"/>
      <c r="U8" s="28"/>
      <c r="V8" s="29"/>
      <c r="W8" s="88" t="s">
        <v>10</v>
      </c>
      <c r="X8" s="89"/>
      <c r="Y8" s="89"/>
      <c r="Z8" s="89"/>
      <c r="AA8" s="89"/>
      <c r="AB8" s="66" t="s">
        <v>13</v>
      </c>
      <c r="AC8" s="66"/>
      <c r="AD8" s="66"/>
      <c r="AE8" s="66"/>
      <c r="AF8" s="66"/>
      <c r="AG8" s="66" t="s">
        <v>14</v>
      </c>
      <c r="AH8" s="66"/>
      <c r="AI8" s="66"/>
      <c r="AJ8" s="66"/>
      <c r="AK8" s="66"/>
      <c r="AL8" s="66" t="s">
        <v>15</v>
      </c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15">
      <c r="A9" s="59"/>
      <c r="B9" s="59"/>
      <c r="C9" s="59"/>
      <c r="D9" s="59"/>
      <c r="E9" s="66" t="s">
        <v>5</v>
      </c>
      <c r="F9" s="66"/>
      <c r="G9" s="66"/>
      <c r="H9" s="66"/>
      <c r="I9" s="66"/>
      <c r="J9" s="99"/>
      <c r="K9" s="99"/>
      <c r="L9" s="99"/>
      <c r="M9" s="99"/>
      <c r="N9" s="99"/>
      <c r="O9" s="30"/>
      <c r="P9" s="31"/>
      <c r="Q9" s="31"/>
      <c r="R9" s="31"/>
      <c r="S9" s="31"/>
      <c r="T9" s="31"/>
      <c r="U9" s="31"/>
      <c r="V9" s="32"/>
      <c r="W9" s="89"/>
      <c r="X9" s="89"/>
      <c r="Y9" s="89"/>
      <c r="Z9" s="89"/>
      <c r="AA9" s="89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ht="13.5" customHeight="1" x14ac:dyDescent="0.15">
      <c r="A10" s="59"/>
      <c r="B10" s="59"/>
      <c r="C10" s="59"/>
      <c r="D10" s="59"/>
      <c r="E10" s="66" t="s">
        <v>6</v>
      </c>
      <c r="F10" s="66"/>
      <c r="G10" s="66"/>
      <c r="H10" s="66"/>
      <c r="I10" s="66"/>
      <c r="J10" s="99"/>
      <c r="K10" s="99"/>
      <c r="L10" s="99"/>
      <c r="M10" s="99"/>
      <c r="N10" s="99"/>
      <c r="O10" s="101" t="s">
        <v>17</v>
      </c>
      <c r="P10" s="102"/>
      <c r="Q10" s="102"/>
      <c r="R10" s="102"/>
      <c r="S10" s="101" t="s">
        <v>116</v>
      </c>
      <c r="T10" s="102"/>
      <c r="U10" s="102"/>
      <c r="V10" s="102"/>
      <c r="W10" s="95" t="s">
        <v>11</v>
      </c>
      <c r="X10" s="95"/>
      <c r="Y10" s="95"/>
      <c r="Z10" s="95"/>
      <c r="AA10" s="95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 t="s">
        <v>16</v>
      </c>
      <c r="AM10" s="66"/>
      <c r="AN10" s="66"/>
      <c r="AO10" s="66"/>
      <c r="AP10" s="66"/>
      <c r="AQ10" s="113" t="s">
        <v>95</v>
      </c>
      <c r="AR10" s="113"/>
      <c r="AS10" s="113"/>
      <c r="AT10" s="113"/>
      <c r="AU10" s="113"/>
      <c r="AV10" s="113"/>
      <c r="AW10" s="113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15">
      <c r="A11" s="59"/>
      <c r="B11" s="59"/>
      <c r="C11" s="59"/>
      <c r="D11" s="59"/>
      <c r="E11" s="66" t="s">
        <v>7</v>
      </c>
      <c r="F11" s="66"/>
      <c r="G11" s="66"/>
      <c r="H11" s="66"/>
      <c r="I11" s="66"/>
      <c r="J11" s="99"/>
      <c r="K11" s="99"/>
      <c r="L11" s="99"/>
      <c r="M11" s="99"/>
      <c r="N11" s="99"/>
      <c r="O11" s="102"/>
      <c r="P11" s="102"/>
      <c r="Q11" s="102"/>
      <c r="R11" s="102"/>
      <c r="S11" s="102"/>
      <c r="T11" s="102"/>
      <c r="U11" s="102"/>
      <c r="V11" s="102"/>
      <c r="W11" s="95"/>
      <c r="X11" s="95"/>
      <c r="Y11" s="95"/>
      <c r="Z11" s="95"/>
      <c r="AA11" s="95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113"/>
      <c r="AR11" s="113"/>
      <c r="AS11" s="113"/>
      <c r="AT11" s="113"/>
      <c r="AU11" s="113"/>
      <c r="AV11" s="113"/>
      <c r="AW11" s="113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15">
      <c r="A12" s="97"/>
      <c r="B12" s="97"/>
      <c r="C12" s="97"/>
      <c r="D12" s="97"/>
      <c r="E12" s="94" t="s">
        <v>8</v>
      </c>
      <c r="F12" s="94"/>
      <c r="G12" s="94"/>
      <c r="H12" s="94"/>
      <c r="I12" s="94"/>
      <c r="J12" s="100"/>
      <c r="K12" s="100"/>
      <c r="L12" s="100"/>
      <c r="M12" s="100"/>
      <c r="N12" s="100"/>
      <c r="O12" s="103"/>
      <c r="P12" s="103"/>
      <c r="Q12" s="103"/>
      <c r="R12" s="103"/>
      <c r="S12" s="103"/>
      <c r="T12" s="103"/>
      <c r="U12" s="103"/>
      <c r="V12" s="103"/>
      <c r="W12" s="104" t="s">
        <v>12</v>
      </c>
      <c r="X12" s="104"/>
      <c r="Y12" s="104"/>
      <c r="Z12" s="104"/>
      <c r="AA12" s="10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114"/>
      <c r="AR12" s="114"/>
      <c r="AS12" s="114"/>
      <c r="AT12" s="114"/>
      <c r="AU12" s="114"/>
      <c r="AV12" s="114"/>
      <c r="AW12" s="114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15">
      <c r="A13" s="82" t="s">
        <v>59</v>
      </c>
      <c r="B13" s="83"/>
      <c r="C13" s="83"/>
      <c r="D13" s="83"/>
      <c r="E13" s="57" t="s">
        <v>5</v>
      </c>
      <c r="F13" s="57"/>
      <c r="G13" s="57"/>
      <c r="H13" s="57"/>
      <c r="I13" s="57"/>
      <c r="J13" s="58">
        <v>871</v>
      </c>
      <c r="K13" s="58"/>
      <c r="L13" s="58"/>
      <c r="M13" s="58"/>
      <c r="N13" s="58"/>
      <c r="O13" s="58">
        <v>24</v>
      </c>
      <c r="P13" s="58"/>
      <c r="Q13" s="58"/>
      <c r="R13" s="58"/>
      <c r="S13" s="58">
        <v>18</v>
      </c>
      <c r="T13" s="58"/>
      <c r="U13" s="58"/>
      <c r="V13" s="58"/>
      <c r="W13" s="62">
        <f>(S13+O13+J13)*1.068</f>
        <v>975.08400000000006</v>
      </c>
      <c r="X13" s="62"/>
      <c r="Y13" s="62"/>
      <c r="Z13" s="62"/>
      <c r="AA13" s="62"/>
      <c r="AB13" s="60">
        <v>300</v>
      </c>
      <c r="AC13" s="60"/>
      <c r="AD13" s="60"/>
      <c r="AE13" s="60"/>
      <c r="AF13" s="60"/>
      <c r="AG13" s="60">
        <v>0</v>
      </c>
      <c r="AH13" s="60"/>
      <c r="AI13" s="60"/>
      <c r="AJ13" s="60"/>
      <c r="AK13" s="60"/>
      <c r="AL13" s="60">
        <f>AG13+AB13+W13</f>
        <v>1275.0840000000001</v>
      </c>
      <c r="AM13" s="60"/>
      <c r="AN13" s="60"/>
      <c r="AO13" s="60"/>
      <c r="AP13" s="60"/>
      <c r="AQ13" s="111">
        <f t="shared" ref="AQ13:AQ37" si="0">AL13*30</f>
        <v>38252.520000000004</v>
      </c>
      <c r="AR13" s="111"/>
      <c r="AS13" s="111"/>
      <c r="AT13" s="111"/>
      <c r="AU13" s="111"/>
      <c r="AV13" s="111"/>
      <c r="AW13" s="112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15">
      <c r="A14" s="84"/>
      <c r="B14" s="83"/>
      <c r="C14" s="83"/>
      <c r="D14" s="83"/>
      <c r="E14" s="57" t="s">
        <v>6</v>
      </c>
      <c r="F14" s="57"/>
      <c r="G14" s="57"/>
      <c r="H14" s="57"/>
      <c r="I14" s="57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62"/>
      <c r="X14" s="62"/>
      <c r="Y14" s="62"/>
      <c r="Z14" s="62"/>
      <c r="AA14" s="62"/>
      <c r="AB14" s="60">
        <v>390</v>
      </c>
      <c r="AC14" s="60"/>
      <c r="AD14" s="60"/>
      <c r="AE14" s="60"/>
      <c r="AF14" s="60"/>
      <c r="AG14" s="60">
        <v>430</v>
      </c>
      <c r="AH14" s="60"/>
      <c r="AI14" s="60"/>
      <c r="AJ14" s="60"/>
      <c r="AK14" s="60"/>
      <c r="AL14" s="60">
        <f>AG14+AB14+W13</f>
        <v>1795.0840000000001</v>
      </c>
      <c r="AM14" s="60"/>
      <c r="AN14" s="60"/>
      <c r="AO14" s="60"/>
      <c r="AP14" s="60"/>
      <c r="AQ14" s="111">
        <f t="shared" si="0"/>
        <v>53852.520000000004</v>
      </c>
      <c r="AR14" s="111"/>
      <c r="AS14" s="111"/>
      <c r="AT14" s="111"/>
      <c r="AU14" s="111"/>
      <c r="AV14" s="111"/>
      <c r="AW14" s="112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15">
      <c r="A15" s="84"/>
      <c r="B15" s="83"/>
      <c r="C15" s="83"/>
      <c r="D15" s="83"/>
      <c r="E15" s="57" t="s">
        <v>93</v>
      </c>
      <c r="F15" s="57"/>
      <c r="G15" s="57"/>
      <c r="H15" s="57"/>
      <c r="I15" s="57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62"/>
      <c r="X15" s="62"/>
      <c r="Y15" s="62"/>
      <c r="Z15" s="62"/>
      <c r="AA15" s="62"/>
      <c r="AB15" s="60">
        <v>650</v>
      </c>
      <c r="AC15" s="60"/>
      <c r="AD15" s="60"/>
      <c r="AE15" s="60"/>
      <c r="AF15" s="60"/>
      <c r="AG15" s="60">
        <v>430</v>
      </c>
      <c r="AH15" s="60"/>
      <c r="AI15" s="60"/>
      <c r="AJ15" s="60"/>
      <c r="AK15" s="60"/>
      <c r="AL15" s="60">
        <f>AG15+AB15+W13</f>
        <v>2055.0839999999998</v>
      </c>
      <c r="AM15" s="60"/>
      <c r="AN15" s="60"/>
      <c r="AO15" s="60"/>
      <c r="AP15" s="60"/>
      <c r="AQ15" s="111">
        <f t="shared" si="0"/>
        <v>61652.52</v>
      </c>
      <c r="AR15" s="111"/>
      <c r="AS15" s="111"/>
      <c r="AT15" s="111"/>
      <c r="AU15" s="111"/>
      <c r="AV15" s="111"/>
      <c r="AW15" s="112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15">
      <c r="A16" s="84"/>
      <c r="B16" s="83"/>
      <c r="C16" s="83"/>
      <c r="D16" s="83"/>
      <c r="E16" s="57" t="s">
        <v>94</v>
      </c>
      <c r="F16" s="57"/>
      <c r="G16" s="57"/>
      <c r="H16" s="57"/>
      <c r="I16" s="57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62"/>
      <c r="X16" s="62"/>
      <c r="Y16" s="62"/>
      <c r="Z16" s="62"/>
      <c r="AA16" s="62"/>
      <c r="AB16" s="60">
        <v>1360</v>
      </c>
      <c r="AC16" s="60"/>
      <c r="AD16" s="60"/>
      <c r="AE16" s="60"/>
      <c r="AF16" s="60"/>
      <c r="AG16" s="60">
        <v>430</v>
      </c>
      <c r="AH16" s="60"/>
      <c r="AI16" s="60"/>
      <c r="AJ16" s="60"/>
      <c r="AK16" s="60"/>
      <c r="AL16" s="60">
        <f>AG16+AB16+W13</f>
        <v>2765.0839999999998</v>
      </c>
      <c r="AM16" s="60"/>
      <c r="AN16" s="60"/>
      <c r="AO16" s="60"/>
      <c r="AP16" s="60"/>
      <c r="AQ16" s="111">
        <f t="shared" si="0"/>
        <v>82952.51999999999</v>
      </c>
      <c r="AR16" s="111"/>
      <c r="AS16" s="111"/>
      <c r="AT16" s="111"/>
      <c r="AU16" s="111"/>
      <c r="AV16" s="111"/>
      <c r="AW16" s="112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</row>
    <row r="17" spans="1:63" x14ac:dyDescent="0.15">
      <c r="A17" s="84"/>
      <c r="B17" s="83"/>
      <c r="C17" s="83"/>
      <c r="D17" s="83"/>
      <c r="E17" s="57" t="s">
        <v>8</v>
      </c>
      <c r="F17" s="57"/>
      <c r="G17" s="57"/>
      <c r="H17" s="57"/>
      <c r="I17" s="57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62"/>
      <c r="X17" s="62"/>
      <c r="Y17" s="62"/>
      <c r="Z17" s="62"/>
      <c r="AA17" s="62"/>
      <c r="AB17" s="60">
        <v>2000</v>
      </c>
      <c r="AC17" s="60"/>
      <c r="AD17" s="60"/>
      <c r="AE17" s="60"/>
      <c r="AF17" s="60"/>
      <c r="AG17" s="60">
        <v>660</v>
      </c>
      <c r="AH17" s="60"/>
      <c r="AI17" s="60"/>
      <c r="AJ17" s="60"/>
      <c r="AK17" s="60"/>
      <c r="AL17" s="60">
        <f>AG17+AB17+W13</f>
        <v>3635.0839999999998</v>
      </c>
      <c r="AM17" s="60"/>
      <c r="AN17" s="60"/>
      <c r="AO17" s="60"/>
      <c r="AP17" s="60"/>
      <c r="AQ17" s="111">
        <f t="shared" si="0"/>
        <v>109052.51999999999</v>
      </c>
      <c r="AR17" s="111"/>
      <c r="AS17" s="111"/>
      <c r="AT17" s="111"/>
      <c r="AU17" s="111"/>
      <c r="AV17" s="111"/>
      <c r="AW17" s="112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</row>
    <row r="18" spans="1:63" x14ac:dyDescent="0.15">
      <c r="A18" s="82" t="s">
        <v>60</v>
      </c>
      <c r="B18" s="83"/>
      <c r="C18" s="83"/>
      <c r="D18" s="83"/>
      <c r="E18" s="57" t="s">
        <v>5</v>
      </c>
      <c r="F18" s="57"/>
      <c r="G18" s="57"/>
      <c r="H18" s="57"/>
      <c r="I18" s="57"/>
      <c r="J18" s="58">
        <v>947</v>
      </c>
      <c r="K18" s="58"/>
      <c r="L18" s="58"/>
      <c r="M18" s="58"/>
      <c r="N18" s="58"/>
      <c r="O18" s="58">
        <v>24</v>
      </c>
      <c r="P18" s="58"/>
      <c r="Q18" s="58"/>
      <c r="R18" s="58"/>
      <c r="S18" s="58">
        <v>18</v>
      </c>
      <c r="T18" s="58"/>
      <c r="U18" s="58"/>
      <c r="V18" s="58"/>
      <c r="W18" s="62">
        <f t="shared" ref="W18" si="1">(S18+O18+J18)*1.068</f>
        <v>1056.252</v>
      </c>
      <c r="X18" s="62"/>
      <c r="Y18" s="62"/>
      <c r="Z18" s="62"/>
      <c r="AA18" s="62"/>
      <c r="AB18" s="60">
        <v>300</v>
      </c>
      <c r="AC18" s="60"/>
      <c r="AD18" s="60"/>
      <c r="AE18" s="60"/>
      <c r="AF18" s="60"/>
      <c r="AG18" s="60">
        <v>0</v>
      </c>
      <c r="AH18" s="60"/>
      <c r="AI18" s="60"/>
      <c r="AJ18" s="60"/>
      <c r="AK18" s="60"/>
      <c r="AL18" s="60">
        <f>AG18+AB18+W18</f>
        <v>1356.252</v>
      </c>
      <c r="AM18" s="60"/>
      <c r="AN18" s="60"/>
      <c r="AO18" s="60"/>
      <c r="AP18" s="60"/>
      <c r="AQ18" s="111">
        <f t="shared" si="0"/>
        <v>40687.56</v>
      </c>
      <c r="AR18" s="111"/>
      <c r="AS18" s="111"/>
      <c r="AT18" s="111"/>
      <c r="AU18" s="111"/>
      <c r="AV18" s="111"/>
      <c r="AW18" s="112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x14ac:dyDescent="0.15">
      <c r="A19" s="84"/>
      <c r="B19" s="83"/>
      <c r="C19" s="83"/>
      <c r="D19" s="83"/>
      <c r="E19" s="57" t="s">
        <v>6</v>
      </c>
      <c r="F19" s="57"/>
      <c r="G19" s="57"/>
      <c r="H19" s="57"/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62"/>
      <c r="X19" s="62"/>
      <c r="Y19" s="62"/>
      <c r="Z19" s="62"/>
      <c r="AA19" s="62"/>
      <c r="AB19" s="60">
        <v>390</v>
      </c>
      <c r="AC19" s="60"/>
      <c r="AD19" s="60"/>
      <c r="AE19" s="60"/>
      <c r="AF19" s="60"/>
      <c r="AG19" s="60">
        <v>430</v>
      </c>
      <c r="AH19" s="60"/>
      <c r="AI19" s="60"/>
      <c r="AJ19" s="60"/>
      <c r="AK19" s="60"/>
      <c r="AL19" s="60">
        <f>AG19+AB19+W18</f>
        <v>1876.252</v>
      </c>
      <c r="AM19" s="60"/>
      <c r="AN19" s="60"/>
      <c r="AO19" s="60"/>
      <c r="AP19" s="60"/>
      <c r="AQ19" s="111">
        <f t="shared" si="0"/>
        <v>56287.56</v>
      </c>
      <c r="AR19" s="111"/>
      <c r="AS19" s="111"/>
      <c r="AT19" s="111"/>
      <c r="AU19" s="111"/>
      <c r="AV19" s="111"/>
      <c r="AW19" s="112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pans="1:63" x14ac:dyDescent="0.15">
      <c r="A20" s="84"/>
      <c r="B20" s="83"/>
      <c r="C20" s="83"/>
      <c r="D20" s="83"/>
      <c r="E20" s="57" t="s">
        <v>93</v>
      </c>
      <c r="F20" s="57"/>
      <c r="G20" s="57"/>
      <c r="H20" s="57"/>
      <c r="I20" s="5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62"/>
      <c r="X20" s="62"/>
      <c r="Y20" s="62"/>
      <c r="Z20" s="62"/>
      <c r="AA20" s="62"/>
      <c r="AB20" s="60">
        <v>650</v>
      </c>
      <c r="AC20" s="60"/>
      <c r="AD20" s="60"/>
      <c r="AE20" s="60"/>
      <c r="AF20" s="60"/>
      <c r="AG20" s="60">
        <v>430</v>
      </c>
      <c r="AH20" s="60"/>
      <c r="AI20" s="60"/>
      <c r="AJ20" s="60"/>
      <c r="AK20" s="60"/>
      <c r="AL20" s="60">
        <f>AG20+AB20+W18</f>
        <v>2136.252</v>
      </c>
      <c r="AM20" s="60"/>
      <c r="AN20" s="60"/>
      <c r="AO20" s="60"/>
      <c r="AP20" s="60"/>
      <c r="AQ20" s="111">
        <f t="shared" si="0"/>
        <v>64087.56</v>
      </c>
      <c r="AR20" s="111"/>
      <c r="AS20" s="111"/>
      <c r="AT20" s="111"/>
      <c r="AU20" s="111"/>
      <c r="AV20" s="111"/>
      <c r="AW20" s="112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pans="1:63" x14ac:dyDescent="0.15">
      <c r="A21" s="84"/>
      <c r="B21" s="83"/>
      <c r="C21" s="83"/>
      <c r="D21" s="83"/>
      <c r="E21" s="57" t="s">
        <v>94</v>
      </c>
      <c r="F21" s="57"/>
      <c r="G21" s="57"/>
      <c r="H21" s="57"/>
      <c r="I21" s="57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62"/>
      <c r="X21" s="62"/>
      <c r="Y21" s="62"/>
      <c r="Z21" s="62"/>
      <c r="AA21" s="62"/>
      <c r="AB21" s="60">
        <v>1360</v>
      </c>
      <c r="AC21" s="60"/>
      <c r="AD21" s="60"/>
      <c r="AE21" s="60"/>
      <c r="AF21" s="60"/>
      <c r="AG21" s="60">
        <v>430</v>
      </c>
      <c r="AH21" s="60"/>
      <c r="AI21" s="60"/>
      <c r="AJ21" s="60"/>
      <c r="AK21" s="60"/>
      <c r="AL21" s="60">
        <f>AG21+AB21+W18</f>
        <v>2846.252</v>
      </c>
      <c r="AM21" s="60"/>
      <c r="AN21" s="60"/>
      <c r="AO21" s="60"/>
      <c r="AP21" s="60"/>
      <c r="AQ21" s="111">
        <f t="shared" si="0"/>
        <v>85387.56</v>
      </c>
      <c r="AR21" s="111"/>
      <c r="AS21" s="111"/>
      <c r="AT21" s="111"/>
      <c r="AU21" s="111"/>
      <c r="AV21" s="111"/>
      <c r="AW21" s="112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pans="1:63" x14ac:dyDescent="0.15">
      <c r="A22" s="84"/>
      <c r="B22" s="83"/>
      <c r="C22" s="83"/>
      <c r="D22" s="83"/>
      <c r="E22" s="57" t="s">
        <v>8</v>
      </c>
      <c r="F22" s="57"/>
      <c r="G22" s="57"/>
      <c r="H22" s="57"/>
      <c r="I22" s="57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62"/>
      <c r="X22" s="62"/>
      <c r="Y22" s="62"/>
      <c r="Z22" s="62"/>
      <c r="AA22" s="62"/>
      <c r="AB22" s="60">
        <v>2000</v>
      </c>
      <c r="AC22" s="60"/>
      <c r="AD22" s="60"/>
      <c r="AE22" s="60"/>
      <c r="AF22" s="60"/>
      <c r="AG22" s="60">
        <v>660</v>
      </c>
      <c r="AH22" s="60"/>
      <c r="AI22" s="60"/>
      <c r="AJ22" s="60"/>
      <c r="AK22" s="60"/>
      <c r="AL22" s="60">
        <f>AG22+AB22+W18</f>
        <v>3716.252</v>
      </c>
      <c r="AM22" s="60"/>
      <c r="AN22" s="60"/>
      <c r="AO22" s="60"/>
      <c r="AP22" s="60"/>
      <c r="AQ22" s="111">
        <f t="shared" si="0"/>
        <v>111487.56</v>
      </c>
      <c r="AR22" s="111"/>
      <c r="AS22" s="111"/>
      <c r="AT22" s="111"/>
      <c r="AU22" s="111"/>
      <c r="AV22" s="111"/>
      <c r="AW22" s="11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pans="1:63" x14ac:dyDescent="0.15">
      <c r="A23" s="82" t="s">
        <v>61</v>
      </c>
      <c r="B23" s="83"/>
      <c r="C23" s="83"/>
      <c r="D23" s="83"/>
      <c r="E23" s="57" t="s">
        <v>5</v>
      </c>
      <c r="F23" s="57"/>
      <c r="G23" s="57"/>
      <c r="H23" s="57"/>
      <c r="I23" s="57"/>
      <c r="J23" s="58">
        <v>1014</v>
      </c>
      <c r="K23" s="58"/>
      <c r="L23" s="58"/>
      <c r="M23" s="58"/>
      <c r="N23" s="58"/>
      <c r="O23" s="58">
        <v>24</v>
      </c>
      <c r="P23" s="58"/>
      <c r="Q23" s="58"/>
      <c r="R23" s="58"/>
      <c r="S23" s="58">
        <v>18</v>
      </c>
      <c r="T23" s="58"/>
      <c r="U23" s="58"/>
      <c r="V23" s="58"/>
      <c r="W23" s="62">
        <f t="shared" ref="W23" si="2">(S23+O23+J23)*1.068</f>
        <v>1127.808</v>
      </c>
      <c r="X23" s="62"/>
      <c r="Y23" s="62"/>
      <c r="Z23" s="62"/>
      <c r="AA23" s="62"/>
      <c r="AB23" s="60">
        <v>300</v>
      </c>
      <c r="AC23" s="60"/>
      <c r="AD23" s="60"/>
      <c r="AE23" s="60"/>
      <c r="AF23" s="60"/>
      <c r="AG23" s="60">
        <v>0</v>
      </c>
      <c r="AH23" s="60"/>
      <c r="AI23" s="60"/>
      <c r="AJ23" s="60"/>
      <c r="AK23" s="60"/>
      <c r="AL23" s="60">
        <f>AG23+AB23+W23</f>
        <v>1427.808</v>
      </c>
      <c r="AM23" s="60"/>
      <c r="AN23" s="60"/>
      <c r="AO23" s="60"/>
      <c r="AP23" s="60"/>
      <c r="AQ23" s="111">
        <f t="shared" si="0"/>
        <v>42834.239999999998</v>
      </c>
      <c r="AR23" s="111"/>
      <c r="AS23" s="111"/>
      <c r="AT23" s="111"/>
      <c r="AU23" s="111"/>
      <c r="AV23" s="111"/>
      <c r="AW23" s="112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x14ac:dyDescent="0.15">
      <c r="A24" s="84"/>
      <c r="B24" s="83"/>
      <c r="C24" s="83"/>
      <c r="D24" s="83"/>
      <c r="E24" s="57" t="s">
        <v>6</v>
      </c>
      <c r="F24" s="57"/>
      <c r="G24" s="57"/>
      <c r="H24" s="57"/>
      <c r="I24" s="57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62"/>
      <c r="X24" s="62"/>
      <c r="Y24" s="62"/>
      <c r="Z24" s="62"/>
      <c r="AA24" s="62"/>
      <c r="AB24" s="60">
        <v>390</v>
      </c>
      <c r="AC24" s="60"/>
      <c r="AD24" s="60"/>
      <c r="AE24" s="60"/>
      <c r="AF24" s="60"/>
      <c r="AG24" s="60">
        <v>430</v>
      </c>
      <c r="AH24" s="60"/>
      <c r="AI24" s="60"/>
      <c r="AJ24" s="60"/>
      <c r="AK24" s="60"/>
      <c r="AL24" s="60">
        <f>AG24+AB24+W23</f>
        <v>1947.808</v>
      </c>
      <c r="AM24" s="60"/>
      <c r="AN24" s="60"/>
      <c r="AO24" s="60"/>
      <c r="AP24" s="60"/>
      <c r="AQ24" s="111">
        <f t="shared" si="0"/>
        <v>58434.239999999998</v>
      </c>
      <c r="AR24" s="111"/>
      <c r="AS24" s="111"/>
      <c r="AT24" s="111"/>
      <c r="AU24" s="111"/>
      <c r="AV24" s="111"/>
      <c r="AW24" s="112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x14ac:dyDescent="0.15">
      <c r="A25" s="84"/>
      <c r="B25" s="83"/>
      <c r="C25" s="83"/>
      <c r="D25" s="83"/>
      <c r="E25" s="57" t="s">
        <v>93</v>
      </c>
      <c r="F25" s="57"/>
      <c r="G25" s="57"/>
      <c r="H25" s="57"/>
      <c r="I25" s="57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62"/>
      <c r="X25" s="62"/>
      <c r="Y25" s="62"/>
      <c r="Z25" s="62"/>
      <c r="AA25" s="62"/>
      <c r="AB25" s="60">
        <v>650</v>
      </c>
      <c r="AC25" s="60"/>
      <c r="AD25" s="60"/>
      <c r="AE25" s="60"/>
      <c r="AF25" s="60"/>
      <c r="AG25" s="60">
        <v>430</v>
      </c>
      <c r="AH25" s="60"/>
      <c r="AI25" s="60"/>
      <c r="AJ25" s="60"/>
      <c r="AK25" s="60"/>
      <c r="AL25" s="60">
        <f>AG25+AB25+W23</f>
        <v>2207.808</v>
      </c>
      <c r="AM25" s="60"/>
      <c r="AN25" s="60"/>
      <c r="AO25" s="60"/>
      <c r="AP25" s="60"/>
      <c r="AQ25" s="111">
        <f t="shared" si="0"/>
        <v>66234.240000000005</v>
      </c>
      <c r="AR25" s="111"/>
      <c r="AS25" s="111"/>
      <c r="AT25" s="111"/>
      <c r="AU25" s="111"/>
      <c r="AV25" s="111"/>
      <c r="AW25" s="112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x14ac:dyDescent="0.15">
      <c r="A26" s="84"/>
      <c r="B26" s="83"/>
      <c r="C26" s="83"/>
      <c r="D26" s="83"/>
      <c r="E26" s="57" t="s">
        <v>94</v>
      </c>
      <c r="F26" s="57"/>
      <c r="G26" s="57"/>
      <c r="H26" s="57"/>
      <c r="I26" s="57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62"/>
      <c r="X26" s="62"/>
      <c r="Y26" s="62"/>
      <c r="Z26" s="62"/>
      <c r="AA26" s="62"/>
      <c r="AB26" s="60">
        <v>1360</v>
      </c>
      <c r="AC26" s="60"/>
      <c r="AD26" s="60"/>
      <c r="AE26" s="60"/>
      <c r="AF26" s="60"/>
      <c r="AG26" s="60">
        <v>430</v>
      </c>
      <c r="AH26" s="60"/>
      <c r="AI26" s="60"/>
      <c r="AJ26" s="60"/>
      <c r="AK26" s="60"/>
      <c r="AL26" s="60">
        <f>AG26+AB26+W23</f>
        <v>2917.808</v>
      </c>
      <c r="AM26" s="60"/>
      <c r="AN26" s="60"/>
      <c r="AO26" s="60"/>
      <c r="AP26" s="60"/>
      <c r="AQ26" s="111">
        <f t="shared" si="0"/>
        <v>87534.24</v>
      </c>
      <c r="AR26" s="111"/>
      <c r="AS26" s="111"/>
      <c r="AT26" s="111"/>
      <c r="AU26" s="111"/>
      <c r="AV26" s="111"/>
      <c r="AW26" s="112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x14ac:dyDescent="0.15">
      <c r="A27" s="84"/>
      <c r="B27" s="83"/>
      <c r="C27" s="83"/>
      <c r="D27" s="83"/>
      <c r="E27" s="57" t="s">
        <v>8</v>
      </c>
      <c r="F27" s="57"/>
      <c r="G27" s="57"/>
      <c r="H27" s="57"/>
      <c r="I27" s="57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62"/>
      <c r="X27" s="62"/>
      <c r="Y27" s="62"/>
      <c r="Z27" s="62"/>
      <c r="AA27" s="62"/>
      <c r="AB27" s="60">
        <v>2000</v>
      </c>
      <c r="AC27" s="60"/>
      <c r="AD27" s="60"/>
      <c r="AE27" s="60"/>
      <c r="AF27" s="60"/>
      <c r="AG27" s="60">
        <v>660</v>
      </c>
      <c r="AH27" s="60"/>
      <c r="AI27" s="60"/>
      <c r="AJ27" s="60"/>
      <c r="AK27" s="60"/>
      <c r="AL27" s="60">
        <f>AG27+AB27+W23</f>
        <v>3787.808</v>
      </c>
      <c r="AM27" s="60"/>
      <c r="AN27" s="60"/>
      <c r="AO27" s="60"/>
      <c r="AP27" s="60"/>
      <c r="AQ27" s="111">
        <f t="shared" si="0"/>
        <v>113634.24000000001</v>
      </c>
      <c r="AR27" s="111"/>
      <c r="AS27" s="111"/>
      <c r="AT27" s="111"/>
      <c r="AU27" s="111"/>
      <c r="AV27" s="111"/>
      <c r="AW27" s="112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x14ac:dyDescent="0.15">
      <c r="A28" s="82" t="s">
        <v>62</v>
      </c>
      <c r="B28" s="83"/>
      <c r="C28" s="83"/>
      <c r="D28" s="83"/>
      <c r="E28" s="57" t="s">
        <v>5</v>
      </c>
      <c r="F28" s="57"/>
      <c r="G28" s="57"/>
      <c r="H28" s="57"/>
      <c r="I28" s="57"/>
      <c r="J28" s="58">
        <v>1072</v>
      </c>
      <c r="K28" s="58"/>
      <c r="L28" s="58"/>
      <c r="M28" s="58"/>
      <c r="N28" s="58"/>
      <c r="O28" s="58">
        <v>24</v>
      </c>
      <c r="P28" s="58"/>
      <c r="Q28" s="58"/>
      <c r="R28" s="58"/>
      <c r="S28" s="58">
        <v>18</v>
      </c>
      <c r="T28" s="58"/>
      <c r="U28" s="58"/>
      <c r="V28" s="58"/>
      <c r="W28" s="62">
        <f t="shared" ref="W28" si="3">(S28+O28+J28)*1.068</f>
        <v>1189.7520000000002</v>
      </c>
      <c r="X28" s="62"/>
      <c r="Y28" s="62"/>
      <c r="Z28" s="62"/>
      <c r="AA28" s="62"/>
      <c r="AB28" s="60">
        <v>300</v>
      </c>
      <c r="AC28" s="60"/>
      <c r="AD28" s="60"/>
      <c r="AE28" s="60"/>
      <c r="AF28" s="60"/>
      <c r="AG28" s="60">
        <v>0</v>
      </c>
      <c r="AH28" s="60"/>
      <c r="AI28" s="60"/>
      <c r="AJ28" s="60"/>
      <c r="AK28" s="60"/>
      <c r="AL28" s="60">
        <f>AG28+AB28+W28</f>
        <v>1489.7520000000002</v>
      </c>
      <c r="AM28" s="60"/>
      <c r="AN28" s="60"/>
      <c r="AO28" s="60"/>
      <c r="AP28" s="60"/>
      <c r="AQ28" s="111">
        <f t="shared" si="0"/>
        <v>44692.560000000005</v>
      </c>
      <c r="AR28" s="111"/>
      <c r="AS28" s="111"/>
      <c r="AT28" s="111"/>
      <c r="AU28" s="111"/>
      <c r="AV28" s="111"/>
      <c r="AW28" s="112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x14ac:dyDescent="0.15">
      <c r="A29" s="82"/>
      <c r="B29" s="83"/>
      <c r="C29" s="83"/>
      <c r="D29" s="83"/>
      <c r="E29" s="57" t="s">
        <v>6</v>
      </c>
      <c r="F29" s="57"/>
      <c r="G29" s="57"/>
      <c r="H29" s="57"/>
      <c r="I29" s="57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62"/>
      <c r="X29" s="62"/>
      <c r="Y29" s="62"/>
      <c r="Z29" s="62"/>
      <c r="AA29" s="62"/>
      <c r="AB29" s="60">
        <v>390</v>
      </c>
      <c r="AC29" s="60"/>
      <c r="AD29" s="60"/>
      <c r="AE29" s="60"/>
      <c r="AF29" s="60"/>
      <c r="AG29" s="60">
        <v>430</v>
      </c>
      <c r="AH29" s="60"/>
      <c r="AI29" s="60"/>
      <c r="AJ29" s="60"/>
      <c r="AK29" s="60"/>
      <c r="AL29" s="60">
        <f>AG29+AB29+W28</f>
        <v>2009.7520000000002</v>
      </c>
      <c r="AM29" s="60"/>
      <c r="AN29" s="60"/>
      <c r="AO29" s="60"/>
      <c r="AP29" s="60"/>
      <c r="AQ29" s="111">
        <f t="shared" si="0"/>
        <v>60292.560000000005</v>
      </c>
      <c r="AR29" s="111"/>
      <c r="AS29" s="111"/>
      <c r="AT29" s="111"/>
      <c r="AU29" s="111"/>
      <c r="AV29" s="111"/>
      <c r="AW29" s="112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x14ac:dyDescent="0.15">
      <c r="A30" s="82"/>
      <c r="B30" s="83"/>
      <c r="C30" s="83"/>
      <c r="D30" s="83"/>
      <c r="E30" s="57" t="s">
        <v>93</v>
      </c>
      <c r="F30" s="57"/>
      <c r="G30" s="57"/>
      <c r="H30" s="57"/>
      <c r="I30" s="57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62"/>
      <c r="X30" s="62"/>
      <c r="Y30" s="62"/>
      <c r="Z30" s="62"/>
      <c r="AA30" s="62"/>
      <c r="AB30" s="60">
        <v>650</v>
      </c>
      <c r="AC30" s="60"/>
      <c r="AD30" s="60"/>
      <c r="AE30" s="60"/>
      <c r="AF30" s="60"/>
      <c r="AG30" s="60">
        <v>430</v>
      </c>
      <c r="AH30" s="60"/>
      <c r="AI30" s="60"/>
      <c r="AJ30" s="60"/>
      <c r="AK30" s="60"/>
      <c r="AL30" s="60">
        <f>AG30+AB30+W28</f>
        <v>2269.7520000000004</v>
      </c>
      <c r="AM30" s="60"/>
      <c r="AN30" s="60"/>
      <c r="AO30" s="60"/>
      <c r="AP30" s="60"/>
      <c r="AQ30" s="111">
        <f t="shared" si="0"/>
        <v>68092.560000000012</v>
      </c>
      <c r="AR30" s="111"/>
      <c r="AS30" s="111"/>
      <c r="AT30" s="111"/>
      <c r="AU30" s="111"/>
      <c r="AV30" s="111"/>
      <c r="AW30" s="112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x14ac:dyDescent="0.15">
      <c r="A31" s="84"/>
      <c r="B31" s="83"/>
      <c r="C31" s="83"/>
      <c r="D31" s="83"/>
      <c r="E31" s="57" t="s">
        <v>94</v>
      </c>
      <c r="F31" s="57"/>
      <c r="G31" s="57"/>
      <c r="H31" s="57"/>
      <c r="I31" s="57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62"/>
      <c r="X31" s="62"/>
      <c r="Y31" s="62"/>
      <c r="Z31" s="62"/>
      <c r="AA31" s="62"/>
      <c r="AB31" s="60">
        <v>1360</v>
      </c>
      <c r="AC31" s="60"/>
      <c r="AD31" s="60"/>
      <c r="AE31" s="60"/>
      <c r="AF31" s="60"/>
      <c r="AG31" s="60">
        <v>430</v>
      </c>
      <c r="AH31" s="60"/>
      <c r="AI31" s="60"/>
      <c r="AJ31" s="60"/>
      <c r="AK31" s="60"/>
      <c r="AL31" s="60">
        <f>AG31+AB31+W28</f>
        <v>2979.7520000000004</v>
      </c>
      <c r="AM31" s="60"/>
      <c r="AN31" s="60"/>
      <c r="AO31" s="60"/>
      <c r="AP31" s="60"/>
      <c r="AQ31" s="111">
        <f t="shared" si="0"/>
        <v>89392.560000000012</v>
      </c>
      <c r="AR31" s="111"/>
      <c r="AS31" s="111"/>
      <c r="AT31" s="111"/>
      <c r="AU31" s="111"/>
      <c r="AV31" s="111"/>
      <c r="AW31" s="112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x14ac:dyDescent="0.15">
      <c r="A32" s="84"/>
      <c r="B32" s="83"/>
      <c r="C32" s="83"/>
      <c r="D32" s="83"/>
      <c r="E32" s="57" t="s">
        <v>8</v>
      </c>
      <c r="F32" s="57"/>
      <c r="G32" s="57"/>
      <c r="H32" s="57"/>
      <c r="I32" s="57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62"/>
      <c r="X32" s="62"/>
      <c r="Y32" s="62"/>
      <c r="Z32" s="62"/>
      <c r="AA32" s="62"/>
      <c r="AB32" s="60">
        <v>2000</v>
      </c>
      <c r="AC32" s="60"/>
      <c r="AD32" s="60"/>
      <c r="AE32" s="60"/>
      <c r="AF32" s="60"/>
      <c r="AG32" s="60">
        <v>660</v>
      </c>
      <c r="AH32" s="60"/>
      <c r="AI32" s="60"/>
      <c r="AJ32" s="60"/>
      <c r="AK32" s="60"/>
      <c r="AL32" s="60">
        <f>AG32+AB32+W28</f>
        <v>3849.7520000000004</v>
      </c>
      <c r="AM32" s="60"/>
      <c r="AN32" s="60"/>
      <c r="AO32" s="60"/>
      <c r="AP32" s="60"/>
      <c r="AQ32" s="111">
        <f t="shared" si="0"/>
        <v>115492.56000000001</v>
      </c>
      <c r="AR32" s="111"/>
      <c r="AS32" s="111"/>
      <c r="AT32" s="111"/>
      <c r="AU32" s="111"/>
      <c r="AV32" s="111"/>
      <c r="AW32" s="11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</row>
    <row r="33" spans="1:63" x14ac:dyDescent="0.15">
      <c r="A33" s="82" t="s">
        <v>63</v>
      </c>
      <c r="B33" s="83"/>
      <c r="C33" s="83"/>
      <c r="D33" s="83"/>
      <c r="E33" s="57" t="s">
        <v>5</v>
      </c>
      <c r="F33" s="57"/>
      <c r="G33" s="57"/>
      <c r="H33" s="57"/>
      <c r="I33" s="57"/>
      <c r="J33" s="58">
        <v>1125</v>
      </c>
      <c r="K33" s="58"/>
      <c r="L33" s="58"/>
      <c r="M33" s="58"/>
      <c r="N33" s="58"/>
      <c r="O33" s="58">
        <v>24</v>
      </c>
      <c r="P33" s="58"/>
      <c r="Q33" s="58"/>
      <c r="R33" s="58"/>
      <c r="S33" s="58">
        <v>18</v>
      </c>
      <c r="T33" s="58"/>
      <c r="U33" s="58"/>
      <c r="V33" s="58"/>
      <c r="W33" s="62">
        <f t="shared" ref="W33" si="4">(S33+O33+J33)*1.068</f>
        <v>1246.356</v>
      </c>
      <c r="X33" s="62"/>
      <c r="Y33" s="62"/>
      <c r="Z33" s="62"/>
      <c r="AA33" s="62"/>
      <c r="AB33" s="60">
        <v>300</v>
      </c>
      <c r="AC33" s="60"/>
      <c r="AD33" s="60"/>
      <c r="AE33" s="60"/>
      <c r="AF33" s="60"/>
      <c r="AG33" s="60">
        <v>0</v>
      </c>
      <c r="AH33" s="60"/>
      <c r="AI33" s="60"/>
      <c r="AJ33" s="60"/>
      <c r="AK33" s="60"/>
      <c r="AL33" s="60">
        <f>AG33+AB33+W33</f>
        <v>1546.356</v>
      </c>
      <c r="AM33" s="60"/>
      <c r="AN33" s="60"/>
      <c r="AO33" s="60"/>
      <c r="AP33" s="60"/>
      <c r="AQ33" s="111">
        <f t="shared" si="0"/>
        <v>46390.68</v>
      </c>
      <c r="AR33" s="111"/>
      <c r="AS33" s="111"/>
      <c r="AT33" s="111"/>
      <c r="AU33" s="111"/>
      <c r="AV33" s="111"/>
      <c r="AW33" s="112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</row>
    <row r="34" spans="1:63" x14ac:dyDescent="0.15">
      <c r="A34" s="82"/>
      <c r="B34" s="83"/>
      <c r="C34" s="83"/>
      <c r="D34" s="83"/>
      <c r="E34" s="57" t="s">
        <v>6</v>
      </c>
      <c r="F34" s="57"/>
      <c r="G34" s="57"/>
      <c r="H34" s="57"/>
      <c r="I34" s="57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62"/>
      <c r="X34" s="62"/>
      <c r="Y34" s="62"/>
      <c r="Z34" s="62"/>
      <c r="AA34" s="62"/>
      <c r="AB34" s="60">
        <v>390</v>
      </c>
      <c r="AC34" s="60"/>
      <c r="AD34" s="60"/>
      <c r="AE34" s="60"/>
      <c r="AF34" s="60"/>
      <c r="AG34" s="60">
        <v>430</v>
      </c>
      <c r="AH34" s="60"/>
      <c r="AI34" s="60"/>
      <c r="AJ34" s="60"/>
      <c r="AK34" s="60"/>
      <c r="AL34" s="60">
        <f>AG34+AB34+W33</f>
        <v>2066.3559999999998</v>
      </c>
      <c r="AM34" s="60"/>
      <c r="AN34" s="60"/>
      <c r="AO34" s="60"/>
      <c r="AP34" s="60"/>
      <c r="AQ34" s="111">
        <f t="shared" si="0"/>
        <v>61990.679999999993</v>
      </c>
      <c r="AR34" s="111"/>
      <c r="AS34" s="111"/>
      <c r="AT34" s="111"/>
      <c r="AU34" s="111"/>
      <c r="AV34" s="111"/>
      <c r="AW34" s="112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</row>
    <row r="35" spans="1:63" x14ac:dyDescent="0.15">
      <c r="A35" s="82"/>
      <c r="B35" s="83"/>
      <c r="C35" s="83"/>
      <c r="D35" s="83"/>
      <c r="E35" s="57" t="s">
        <v>93</v>
      </c>
      <c r="F35" s="57"/>
      <c r="G35" s="57"/>
      <c r="H35" s="57"/>
      <c r="I35" s="57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62"/>
      <c r="X35" s="62"/>
      <c r="Y35" s="62"/>
      <c r="Z35" s="62"/>
      <c r="AA35" s="62"/>
      <c r="AB35" s="60">
        <v>650</v>
      </c>
      <c r="AC35" s="60"/>
      <c r="AD35" s="60"/>
      <c r="AE35" s="60"/>
      <c r="AF35" s="60"/>
      <c r="AG35" s="60">
        <v>430</v>
      </c>
      <c r="AH35" s="60"/>
      <c r="AI35" s="60"/>
      <c r="AJ35" s="60"/>
      <c r="AK35" s="60"/>
      <c r="AL35" s="60">
        <f>AG35+AB35+W33</f>
        <v>2326.3559999999998</v>
      </c>
      <c r="AM35" s="60"/>
      <c r="AN35" s="60"/>
      <c r="AO35" s="60"/>
      <c r="AP35" s="60"/>
      <c r="AQ35" s="111">
        <f t="shared" si="0"/>
        <v>69790.679999999993</v>
      </c>
      <c r="AR35" s="111"/>
      <c r="AS35" s="111"/>
      <c r="AT35" s="111"/>
      <c r="AU35" s="111"/>
      <c r="AV35" s="111"/>
      <c r="AW35" s="112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</row>
    <row r="36" spans="1:63" x14ac:dyDescent="0.15">
      <c r="A36" s="84"/>
      <c r="B36" s="83"/>
      <c r="C36" s="83"/>
      <c r="D36" s="83"/>
      <c r="E36" s="57" t="s">
        <v>94</v>
      </c>
      <c r="F36" s="57"/>
      <c r="G36" s="57"/>
      <c r="H36" s="57"/>
      <c r="I36" s="57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62"/>
      <c r="X36" s="62"/>
      <c r="Y36" s="62"/>
      <c r="Z36" s="62"/>
      <c r="AA36" s="62"/>
      <c r="AB36" s="60">
        <v>1360</v>
      </c>
      <c r="AC36" s="60"/>
      <c r="AD36" s="60"/>
      <c r="AE36" s="60"/>
      <c r="AF36" s="60"/>
      <c r="AG36" s="60">
        <v>430</v>
      </c>
      <c r="AH36" s="60"/>
      <c r="AI36" s="60"/>
      <c r="AJ36" s="60"/>
      <c r="AK36" s="60"/>
      <c r="AL36" s="60">
        <f>AG36+AB36+W33</f>
        <v>3036.3559999999998</v>
      </c>
      <c r="AM36" s="60"/>
      <c r="AN36" s="60"/>
      <c r="AO36" s="60"/>
      <c r="AP36" s="60"/>
      <c r="AQ36" s="111">
        <f t="shared" si="0"/>
        <v>91090.68</v>
      </c>
      <c r="AR36" s="111"/>
      <c r="AS36" s="111"/>
      <c r="AT36" s="111"/>
      <c r="AU36" s="111"/>
      <c r="AV36" s="111"/>
      <c r="AW36" s="112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</row>
    <row r="37" spans="1:63" x14ac:dyDescent="0.15">
      <c r="A37" s="85"/>
      <c r="B37" s="86"/>
      <c r="C37" s="86"/>
      <c r="D37" s="86"/>
      <c r="E37" s="87" t="s">
        <v>8</v>
      </c>
      <c r="F37" s="87"/>
      <c r="G37" s="87"/>
      <c r="H37" s="87"/>
      <c r="I37" s="87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  <c r="X37" s="116"/>
      <c r="Y37" s="116"/>
      <c r="Z37" s="116"/>
      <c r="AA37" s="116"/>
      <c r="AB37" s="61">
        <v>2000</v>
      </c>
      <c r="AC37" s="61"/>
      <c r="AD37" s="61"/>
      <c r="AE37" s="61"/>
      <c r="AF37" s="61"/>
      <c r="AG37" s="61">
        <v>660</v>
      </c>
      <c r="AH37" s="61"/>
      <c r="AI37" s="61"/>
      <c r="AJ37" s="61"/>
      <c r="AK37" s="61"/>
      <c r="AL37" s="61">
        <f>AG37+AB37+W33</f>
        <v>3906.3559999999998</v>
      </c>
      <c r="AM37" s="61"/>
      <c r="AN37" s="61"/>
      <c r="AO37" s="61"/>
      <c r="AP37" s="61"/>
      <c r="AQ37" s="117">
        <f t="shared" si="0"/>
        <v>117190.68</v>
      </c>
      <c r="AR37" s="117"/>
      <c r="AS37" s="117"/>
      <c r="AT37" s="117"/>
      <c r="AU37" s="117"/>
      <c r="AV37" s="117"/>
      <c r="AW37" s="118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</row>
    <row r="39" spans="1:63" ht="16.5" x14ac:dyDescent="0.15">
      <c r="A39" s="16"/>
      <c r="B39" s="17" t="s">
        <v>115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4"/>
      <c r="BI39" s="14"/>
      <c r="BJ39"/>
      <c r="BK39"/>
    </row>
    <row r="40" spans="1:63" ht="16.5" x14ac:dyDescent="0.15">
      <c r="B40" s="119" t="s">
        <v>114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/>
      <c r="BI40"/>
      <c r="BJ40"/>
      <c r="BK40"/>
    </row>
    <row r="41" spans="1:63" ht="16.5" x14ac:dyDescent="0.15">
      <c r="B41" s="120" t="s">
        <v>73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/>
      <c r="BI41"/>
      <c r="BJ41"/>
      <c r="BK41"/>
    </row>
    <row r="42" spans="1:63" ht="16.5" x14ac:dyDescent="0.15">
      <c r="B42" s="120" t="s">
        <v>18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/>
      <c r="BI42"/>
      <c r="BJ42"/>
      <c r="BK42"/>
    </row>
    <row r="44" spans="1:63" x14ac:dyDescent="0.15">
      <c r="B44" s="3" t="s">
        <v>19</v>
      </c>
    </row>
    <row r="45" spans="1:63" x14ac:dyDescent="0.15">
      <c r="A45" s="10"/>
      <c r="B45" s="10" t="s">
        <v>20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</row>
    <row r="46" spans="1:63" x14ac:dyDescent="0.15">
      <c r="A46" s="9"/>
      <c r="B46" s="9" t="s">
        <v>57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</row>
    <row r="48" spans="1:63" x14ac:dyDescent="0.15">
      <c r="A48" s="9"/>
      <c r="B48" s="9" t="s">
        <v>22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</row>
    <row r="49" spans="1:67" x14ac:dyDescent="0.15">
      <c r="A49" s="9"/>
      <c r="B49" s="9" t="s">
        <v>21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</row>
    <row r="51" spans="1:67" x14ac:dyDescent="0.15">
      <c r="B51" s="3" t="s">
        <v>23</v>
      </c>
    </row>
    <row r="52" spans="1:67" x14ac:dyDescent="0.15">
      <c r="A52" s="66" t="s">
        <v>24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59" t="s">
        <v>25</v>
      </c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19"/>
      <c r="AE52" s="66" t="s">
        <v>24</v>
      </c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59" t="s">
        <v>25</v>
      </c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L52" s="1"/>
      <c r="BM52" s="1"/>
      <c r="BN52" s="1"/>
      <c r="BO52" s="1"/>
    </row>
    <row r="53" spans="1:67" x14ac:dyDescent="0.1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59" t="s">
        <v>26</v>
      </c>
      <c r="R53" s="59"/>
      <c r="S53" s="59"/>
      <c r="T53" s="59"/>
      <c r="U53" s="59"/>
      <c r="V53" s="59" t="s">
        <v>27</v>
      </c>
      <c r="W53" s="59"/>
      <c r="X53" s="59"/>
      <c r="Y53" s="59"/>
      <c r="Z53" s="59"/>
      <c r="AA53" s="59"/>
      <c r="AB53" s="59"/>
      <c r="AC53" s="59"/>
      <c r="AD53" s="19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59" t="s">
        <v>26</v>
      </c>
      <c r="AV53" s="59"/>
      <c r="AW53" s="59"/>
      <c r="AX53" s="59"/>
      <c r="AY53" s="59"/>
      <c r="AZ53" s="59" t="s">
        <v>27</v>
      </c>
      <c r="BA53" s="59"/>
      <c r="BB53" s="59"/>
      <c r="BC53" s="59"/>
      <c r="BD53" s="59"/>
      <c r="BE53" s="59"/>
      <c r="BF53" s="59"/>
      <c r="BG53" s="59"/>
      <c r="BL53" s="1"/>
      <c r="BM53" s="1"/>
      <c r="BN53" s="1"/>
      <c r="BO53" s="1"/>
    </row>
    <row r="54" spans="1:67" x14ac:dyDescent="0.15">
      <c r="A54" s="77" t="s">
        <v>96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51">
        <v>60</v>
      </c>
      <c r="R54" s="52"/>
      <c r="S54" s="52"/>
      <c r="T54" s="52"/>
      <c r="U54" s="53"/>
      <c r="V54" s="79" t="s">
        <v>36</v>
      </c>
      <c r="W54" s="80"/>
      <c r="X54" s="80"/>
      <c r="Y54" s="80"/>
      <c r="Z54" s="80"/>
      <c r="AA54" s="80"/>
      <c r="AB54" s="80"/>
      <c r="AC54" s="81"/>
      <c r="AD54" s="11"/>
      <c r="AE54" s="45" t="s">
        <v>76</v>
      </c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7"/>
      <c r="AU54" s="51">
        <v>72</v>
      </c>
      <c r="AV54" s="52"/>
      <c r="AW54" s="52"/>
      <c r="AX54" s="52"/>
      <c r="AY54" s="53"/>
      <c r="AZ54" s="48" t="s">
        <v>77</v>
      </c>
      <c r="BA54" s="49"/>
      <c r="BB54" s="49"/>
      <c r="BC54" s="49"/>
      <c r="BD54" s="49"/>
      <c r="BE54" s="49"/>
      <c r="BF54" s="49"/>
      <c r="BG54" s="50"/>
    </row>
    <row r="55" spans="1:67" x14ac:dyDescent="0.15">
      <c r="A55" s="77" t="s">
        <v>97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51">
        <v>30</v>
      </c>
      <c r="R55" s="52"/>
      <c r="S55" s="52"/>
      <c r="T55" s="52"/>
      <c r="U55" s="53"/>
      <c r="V55" s="79" t="s">
        <v>36</v>
      </c>
      <c r="W55" s="80"/>
      <c r="X55" s="80"/>
      <c r="Y55" s="80"/>
      <c r="Z55" s="80"/>
      <c r="AA55" s="80"/>
      <c r="AB55" s="80"/>
      <c r="AC55" s="81"/>
      <c r="AD55" s="11"/>
      <c r="AE55" s="70" t="s">
        <v>42</v>
      </c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2"/>
      <c r="AU55" s="33">
        <v>160</v>
      </c>
      <c r="AV55" s="34"/>
      <c r="AW55" s="34"/>
      <c r="AX55" s="34"/>
      <c r="AY55" s="35"/>
      <c r="AZ55" s="48" t="s">
        <v>54</v>
      </c>
      <c r="BA55" s="49"/>
      <c r="BB55" s="49"/>
      <c r="BC55" s="49"/>
      <c r="BD55" s="49"/>
      <c r="BE55" s="49"/>
      <c r="BF55" s="49"/>
      <c r="BG55" s="50"/>
    </row>
    <row r="56" spans="1:67" x14ac:dyDescent="0.15">
      <c r="A56" s="75" t="s">
        <v>98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33">
        <v>258</v>
      </c>
      <c r="R56" s="34"/>
      <c r="S56" s="34"/>
      <c r="T56" s="34"/>
      <c r="U56" s="35"/>
      <c r="V56" s="39" t="s">
        <v>37</v>
      </c>
      <c r="W56" s="40"/>
      <c r="X56" s="40"/>
      <c r="Y56" s="40"/>
      <c r="Z56" s="40"/>
      <c r="AA56" s="40"/>
      <c r="AB56" s="40"/>
      <c r="AC56" s="41"/>
      <c r="AD56" s="11"/>
      <c r="AE56" s="42" t="s">
        <v>50</v>
      </c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4"/>
      <c r="AU56" s="33">
        <v>910</v>
      </c>
      <c r="AV56" s="34"/>
      <c r="AW56" s="34"/>
      <c r="AX56" s="34"/>
      <c r="AY56" s="35"/>
      <c r="AZ56" s="24" t="s">
        <v>55</v>
      </c>
      <c r="BA56" s="25"/>
      <c r="BB56" s="25"/>
      <c r="BC56" s="25"/>
      <c r="BD56" s="25"/>
      <c r="BE56" s="25"/>
      <c r="BF56" s="25"/>
      <c r="BG56" s="26"/>
    </row>
    <row r="57" spans="1:67" ht="13.5" customHeight="1" x14ac:dyDescent="0.15">
      <c r="A57" s="75" t="s">
        <v>99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33">
        <v>200</v>
      </c>
      <c r="R57" s="34"/>
      <c r="S57" s="34"/>
      <c r="T57" s="34"/>
      <c r="U57" s="35"/>
      <c r="V57" s="39" t="s">
        <v>37</v>
      </c>
      <c r="W57" s="40"/>
      <c r="X57" s="40"/>
      <c r="Y57" s="40"/>
      <c r="Z57" s="40"/>
      <c r="AA57" s="40"/>
      <c r="AB57" s="40"/>
      <c r="AC57" s="41"/>
      <c r="AD57" s="11"/>
      <c r="AE57" s="42" t="s">
        <v>43</v>
      </c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4"/>
      <c r="AU57" s="33">
        <v>1900</v>
      </c>
      <c r="AV57" s="34"/>
      <c r="AW57" s="34"/>
      <c r="AX57" s="34"/>
      <c r="AY57" s="35"/>
      <c r="AZ57" s="24" t="s">
        <v>56</v>
      </c>
      <c r="BA57" s="25"/>
      <c r="BB57" s="25"/>
      <c r="BC57" s="25"/>
      <c r="BD57" s="25"/>
      <c r="BE57" s="25"/>
      <c r="BF57" s="25"/>
      <c r="BG57" s="26"/>
    </row>
    <row r="58" spans="1:67" ht="13.5" customHeight="1" x14ac:dyDescent="0.15">
      <c r="A58" s="75" t="s">
        <v>100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33">
        <v>240</v>
      </c>
      <c r="R58" s="34"/>
      <c r="S58" s="34"/>
      <c r="T58" s="34"/>
      <c r="U58" s="35"/>
      <c r="V58" s="39" t="s">
        <v>38</v>
      </c>
      <c r="W58" s="40"/>
      <c r="X58" s="40"/>
      <c r="Y58" s="40"/>
      <c r="Z58" s="40"/>
      <c r="AA58" s="40"/>
      <c r="AB58" s="40"/>
      <c r="AC58" s="41"/>
      <c r="AD58" s="11"/>
      <c r="AE58" s="54" t="s">
        <v>44</v>
      </c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6"/>
      <c r="AU58" s="33">
        <v>400</v>
      </c>
      <c r="AV58" s="34"/>
      <c r="AW58" s="34"/>
      <c r="AX58" s="34"/>
      <c r="AY58" s="35"/>
      <c r="AZ58" s="24" t="s">
        <v>51</v>
      </c>
      <c r="BA58" s="25"/>
      <c r="BB58" s="25"/>
      <c r="BC58" s="25"/>
      <c r="BD58" s="25"/>
      <c r="BE58" s="25"/>
      <c r="BF58" s="25"/>
      <c r="BG58" s="26"/>
    </row>
    <row r="59" spans="1:67" ht="15.75" customHeight="1" x14ac:dyDescent="0.15">
      <c r="A59" s="75" t="s">
        <v>112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33">
        <v>120</v>
      </c>
      <c r="R59" s="34"/>
      <c r="S59" s="34"/>
      <c r="T59" s="34"/>
      <c r="U59" s="35"/>
      <c r="V59" s="39" t="s">
        <v>38</v>
      </c>
      <c r="W59" s="40"/>
      <c r="X59" s="40"/>
      <c r="Y59" s="40"/>
      <c r="Z59" s="40"/>
      <c r="AA59" s="40"/>
      <c r="AB59" s="40"/>
      <c r="AC59" s="41"/>
      <c r="AD59" s="11"/>
      <c r="AE59" s="54" t="s">
        <v>45</v>
      </c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6"/>
      <c r="AU59" s="33">
        <v>100</v>
      </c>
      <c r="AV59" s="34"/>
      <c r="AW59" s="34"/>
      <c r="AX59" s="34"/>
      <c r="AY59" s="35"/>
      <c r="AZ59" s="24" t="s">
        <v>51</v>
      </c>
      <c r="BA59" s="25"/>
      <c r="BB59" s="25"/>
      <c r="BC59" s="25"/>
      <c r="BD59" s="25"/>
      <c r="BE59" s="25"/>
      <c r="BF59" s="25"/>
      <c r="BG59" s="26"/>
      <c r="BM59" s="2"/>
    </row>
    <row r="60" spans="1:67" ht="13.5" customHeight="1" x14ac:dyDescent="0.15">
      <c r="A60" s="75" t="s">
        <v>28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33">
        <v>76</v>
      </c>
      <c r="R60" s="34"/>
      <c r="S60" s="34"/>
      <c r="T60" s="34"/>
      <c r="U60" s="35"/>
      <c r="V60" s="39" t="s">
        <v>39</v>
      </c>
      <c r="W60" s="40"/>
      <c r="X60" s="40"/>
      <c r="Y60" s="40"/>
      <c r="Z60" s="40"/>
      <c r="AA60" s="40"/>
      <c r="AB60" s="40"/>
      <c r="AC60" s="41"/>
      <c r="AD60" s="11"/>
      <c r="AE60" s="54" t="s">
        <v>74</v>
      </c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6"/>
      <c r="AU60" s="33">
        <v>11</v>
      </c>
      <c r="AV60" s="34"/>
      <c r="AW60" s="34"/>
      <c r="AX60" s="34"/>
      <c r="AY60" s="35"/>
      <c r="AZ60" s="24" t="s">
        <v>75</v>
      </c>
      <c r="BA60" s="25"/>
      <c r="BB60" s="25"/>
      <c r="BC60" s="25"/>
      <c r="BD60" s="25"/>
      <c r="BE60" s="25"/>
      <c r="BF60" s="25"/>
      <c r="BG60" s="26"/>
    </row>
    <row r="61" spans="1:67" ht="13.5" customHeight="1" x14ac:dyDescent="0.15">
      <c r="A61" s="75" t="s">
        <v>29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33">
        <v>6</v>
      </c>
      <c r="R61" s="34"/>
      <c r="S61" s="34"/>
      <c r="T61" s="34"/>
      <c r="U61" s="35"/>
      <c r="V61" s="39" t="s">
        <v>64</v>
      </c>
      <c r="W61" s="40"/>
      <c r="X61" s="40"/>
      <c r="Y61" s="40"/>
      <c r="Z61" s="40"/>
      <c r="AA61" s="40"/>
      <c r="AB61" s="40"/>
      <c r="AC61" s="41"/>
      <c r="AD61" s="11"/>
      <c r="AE61" s="42" t="s">
        <v>80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4"/>
      <c r="AU61" s="33">
        <v>90</v>
      </c>
      <c r="AV61" s="34"/>
      <c r="AW61" s="34"/>
      <c r="AX61" s="34"/>
      <c r="AY61" s="35"/>
      <c r="AZ61" s="24" t="s">
        <v>51</v>
      </c>
      <c r="BA61" s="25"/>
      <c r="BB61" s="25"/>
      <c r="BC61" s="25"/>
      <c r="BD61" s="25"/>
      <c r="BE61" s="25"/>
      <c r="BF61" s="25"/>
      <c r="BG61" s="26"/>
    </row>
    <row r="62" spans="1:67" ht="13.5" customHeight="1" x14ac:dyDescent="0.15">
      <c r="A62" s="75" t="s">
        <v>30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33">
        <v>120</v>
      </c>
      <c r="R62" s="34"/>
      <c r="S62" s="34"/>
      <c r="T62" s="34"/>
      <c r="U62" s="35"/>
      <c r="V62" s="39" t="s">
        <v>16</v>
      </c>
      <c r="W62" s="40"/>
      <c r="X62" s="40"/>
      <c r="Y62" s="40"/>
      <c r="Z62" s="40"/>
      <c r="AA62" s="40"/>
      <c r="AB62" s="40"/>
      <c r="AC62" s="41"/>
      <c r="AD62" s="11"/>
      <c r="AE62" s="42" t="s">
        <v>81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4"/>
      <c r="AU62" s="33">
        <v>110</v>
      </c>
      <c r="AV62" s="34"/>
      <c r="AW62" s="34"/>
      <c r="AX62" s="34"/>
      <c r="AY62" s="35"/>
      <c r="AZ62" s="24" t="s">
        <v>51</v>
      </c>
      <c r="BA62" s="25"/>
      <c r="BB62" s="25"/>
      <c r="BC62" s="25"/>
      <c r="BD62" s="25"/>
      <c r="BE62" s="25"/>
      <c r="BF62" s="25"/>
      <c r="BG62" s="26"/>
    </row>
    <row r="63" spans="1:67" ht="13.5" customHeight="1" x14ac:dyDescent="0.15">
      <c r="A63" s="54" t="s">
        <v>31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33">
        <v>362</v>
      </c>
      <c r="R63" s="34"/>
      <c r="S63" s="34"/>
      <c r="T63" s="34"/>
      <c r="U63" s="35"/>
      <c r="V63" s="39" t="s">
        <v>40</v>
      </c>
      <c r="W63" s="40"/>
      <c r="X63" s="40"/>
      <c r="Y63" s="40"/>
      <c r="Z63" s="40"/>
      <c r="AA63" s="40"/>
      <c r="AB63" s="40"/>
      <c r="AC63" s="41"/>
      <c r="AD63" s="11"/>
      <c r="AE63" s="42" t="s">
        <v>103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4"/>
      <c r="AU63" s="33">
        <v>53</v>
      </c>
      <c r="AV63" s="34"/>
      <c r="AW63" s="34"/>
      <c r="AX63" s="34"/>
      <c r="AY63" s="35"/>
      <c r="AZ63" s="24" t="s">
        <v>87</v>
      </c>
      <c r="BA63" s="25"/>
      <c r="BB63" s="25"/>
      <c r="BC63" s="25"/>
      <c r="BD63" s="25"/>
      <c r="BE63" s="25"/>
      <c r="BF63" s="25"/>
      <c r="BG63" s="26"/>
    </row>
    <row r="64" spans="1:67" ht="13.5" customHeight="1" x14ac:dyDescent="0.15">
      <c r="A64" s="42" t="s">
        <v>32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33">
        <v>450</v>
      </c>
      <c r="R64" s="34"/>
      <c r="S64" s="34"/>
      <c r="T64" s="34"/>
      <c r="U64" s="35"/>
      <c r="V64" s="39" t="s">
        <v>41</v>
      </c>
      <c r="W64" s="40"/>
      <c r="X64" s="40"/>
      <c r="Y64" s="40"/>
      <c r="Z64" s="40"/>
      <c r="AA64" s="40"/>
      <c r="AB64" s="40"/>
      <c r="AC64" s="41"/>
      <c r="AD64" s="11"/>
      <c r="AE64" s="42" t="s">
        <v>104</v>
      </c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4"/>
      <c r="AU64" s="33">
        <v>33</v>
      </c>
      <c r="AV64" s="34"/>
      <c r="AW64" s="34"/>
      <c r="AX64" s="34"/>
      <c r="AY64" s="35"/>
      <c r="AZ64" s="24" t="s">
        <v>87</v>
      </c>
      <c r="BA64" s="25"/>
      <c r="BB64" s="25"/>
      <c r="BC64" s="25"/>
      <c r="BD64" s="25"/>
      <c r="BE64" s="25"/>
      <c r="BF64" s="25"/>
      <c r="BG64" s="26"/>
    </row>
    <row r="65" spans="1:59" ht="13.5" customHeight="1" x14ac:dyDescent="0.15">
      <c r="A65" s="42" t="s">
        <v>33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33">
        <v>480</v>
      </c>
      <c r="R65" s="34"/>
      <c r="S65" s="34"/>
      <c r="T65" s="34"/>
      <c r="U65" s="35"/>
      <c r="V65" s="39" t="s">
        <v>41</v>
      </c>
      <c r="W65" s="40"/>
      <c r="X65" s="40"/>
      <c r="Y65" s="40"/>
      <c r="Z65" s="40"/>
      <c r="AA65" s="40"/>
      <c r="AB65" s="40"/>
      <c r="AC65" s="41"/>
      <c r="AD65" s="11"/>
      <c r="AE65" s="54" t="s">
        <v>90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6"/>
      <c r="AU65" s="33">
        <v>20</v>
      </c>
      <c r="AV65" s="34"/>
      <c r="AW65" s="34"/>
      <c r="AX65" s="34"/>
      <c r="AY65" s="35"/>
      <c r="AZ65" s="24" t="s">
        <v>91</v>
      </c>
      <c r="BA65" s="25"/>
      <c r="BB65" s="25"/>
      <c r="BC65" s="25"/>
      <c r="BD65" s="25"/>
      <c r="BE65" s="25"/>
      <c r="BF65" s="25"/>
      <c r="BG65" s="26"/>
    </row>
    <row r="66" spans="1:59" ht="13.5" customHeight="1" x14ac:dyDescent="0.15">
      <c r="A66" s="54" t="s">
        <v>101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33">
        <v>500</v>
      </c>
      <c r="R66" s="34"/>
      <c r="S66" s="34"/>
      <c r="T66" s="34"/>
      <c r="U66" s="35"/>
      <c r="V66" s="39" t="s">
        <v>41</v>
      </c>
      <c r="W66" s="40"/>
      <c r="X66" s="40"/>
      <c r="Y66" s="40"/>
      <c r="Z66" s="40"/>
      <c r="AA66" s="40"/>
      <c r="AB66" s="40"/>
      <c r="AC66" s="41"/>
      <c r="AD66" s="11"/>
      <c r="AE66" s="54" t="s">
        <v>46</v>
      </c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6"/>
      <c r="AU66" s="33">
        <v>518</v>
      </c>
      <c r="AV66" s="34"/>
      <c r="AW66" s="34"/>
      <c r="AX66" s="34"/>
      <c r="AY66" s="35"/>
      <c r="AZ66" s="24" t="s">
        <v>52</v>
      </c>
      <c r="BA66" s="25"/>
      <c r="BB66" s="25"/>
      <c r="BC66" s="25"/>
      <c r="BD66" s="25"/>
      <c r="BE66" s="25"/>
      <c r="BF66" s="25"/>
      <c r="BG66" s="26"/>
    </row>
    <row r="67" spans="1:59" ht="13.5" customHeight="1" x14ac:dyDescent="0.15">
      <c r="A67" s="54" t="s">
        <v>102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33">
        <v>250</v>
      </c>
      <c r="R67" s="34"/>
      <c r="S67" s="34"/>
      <c r="T67" s="34"/>
      <c r="U67" s="35"/>
      <c r="V67" s="39" t="s">
        <v>41</v>
      </c>
      <c r="W67" s="40"/>
      <c r="X67" s="40"/>
      <c r="Y67" s="40"/>
      <c r="Z67" s="40"/>
      <c r="AA67" s="40"/>
      <c r="AB67" s="40"/>
      <c r="AC67" s="41"/>
      <c r="AD67" s="11"/>
      <c r="AE67" s="54" t="s">
        <v>67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6"/>
      <c r="AU67" s="33">
        <v>480</v>
      </c>
      <c r="AV67" s="34"/>
      <c r="AW67" s="34"/>
      <c r="AX67" s="34"/>
      <c r="AY67" s="35"/>
      <c r="AZ67" s="24" t="s">
        <v>82</v>
      </c>
      <c r="BA67" s="25"/>
      <c r="BB67" s="25"/>
      <c r="BC67" s="25"/>
      <c r="BD67" s="25"/>
      <c r="BE67" s="25"/>
      <c r="BF67" s="25"/>
      <c r="BG67" s="26"/>
    </row>
    <row r="68" spans="1:59" ht="13.5" customHeight="1" x14ac:dyDescent="0.15">
      <c r="A68" s="54" t="s">
        <v>78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33">
        <v>600</v>
      </c>
      <c r="R68" s="34"/>
      <c r="S68" s="34"/>
      <c r="T68" s="34"/>
      <c r="U68" s="35"/>
      <c r="V68" s="39" t="s">
        <v>41</v>
      </c>
      <c r="W68" s="40"/>
      <c r="X68" s="40"/>
      <c r="Y68" s="40"/>
      <c r="Z68" s="40"/>
      <c r="AA68" s="40"/>
      <c r="AB68" s="40"/>
      <c r="AC68" s="41"/>
      <c r="AD68" s="11"/>
      <c r="AE68" s="54" t="s">
        <v>47</v>
      </c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6"/>
      <c r="AU68" s="33">
        <v>3</v>
      </c>
      <c r="AV68" s="34"/>
      <c r="AW68" s="34"/>
      <c r="AX68" s="34"/>
      <c r="AY68" s="35"/>
      <c r="AZ68" s="24" t="s">
        <v>16</v>
      </c>
      <c r="BA68" s="25"/>
      <c r="BB68" s="25"/>
      <c r="BC68" s="25"/>
      <c r="BD68" s="25"/>
      <c r="BE68" s="25"/>
      <c r="BF68" s="25"/>
      <c r="BG68" s="26"/>
    </row>
    <row r="69" spans="1:59" ht="13.5" customHeight="1" x14ac:dyDescent="0.15">
      <c r="A69" s="54" t="s">
        <v>79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33">
        <v>400</v>
      </c>
      <c r="R69" s="34"/>
      <c r="S69" s="34"/>
      <c r="T69" s="34"/>
      <c r="U69" s="35"/>
      <c r="V69" s="108" t="s">
        <v>41</v>
      </c>
      <c r="W69" s="109"/>
      <c r="X69" s="109"/>
      <c r="Y69" s="109"/>
      <c r="Z69" s="109"/>
      <c r="AA69" s="109"/>
      <c r="AB69" s="109"/>
      <c r="AC69" s="110"/>
      <c r="AD69" s="11"/>
      <c r="AE69" s="54" t="s">
        <v>48</v>
      </c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6"/>
      <c r="AU69" s="33">
        <v>4</v>
      </c>
      <c r="AV69" s="34"/>
      <c r="AW69" s="34"/>
      <c r="AX69" s="34"/>
      <c r="AY69" s="35"/>
      <c r="AZ69" s="24" t="s">
        <v>16</v>
      </c>
      <c r="BA69" s="25"/>
      <c r="BB69" s="25"/>
      <c r="BC69" s="25"/>
      <c r="BD69" s="25"/>
      <c r="BE69" s="25"/>
      <c r="BF69" s="25"/>
      <c r="BG69" s="26"/>
    </row>
    <row r="70" spans="1:59" ht="15.75" customHeight="1" x14ac:dyDescent="0.15">
      <c r="A70" s="54" t="s">
        <v>34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33">
        <v>300</v>
      </c>
      <c r="R70" s="34"/>
      <c r="S70" s="34"/>
      <c r="T70" s="34"/>
      <c r="U70" s="35"/>
      <c r="V70" s="39" t="s">
        <v>41</v>
      </c>
      <c r="W70" s="40"/>
      <c r="X70" s="40"/>
      <c r="Y70" s="40"/>
      <c r="Z70" s="40"/>
      <c r="AA70" s="40"/>
      <c r="AB70" s="40"/>
      <c r="AC70" s="41"/>
      <c r="AE70" s="42" t="s">
        <v>49</v>
      </c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4"/>
      <c r="AU70" s="33">
        <v>200</v>
      </c>
      <c r="AV70" s="34"/>
      <c r="AW70" s="34"/>
      <c r="AX70" s="34"/>
      <c r="AY70" s="35"/>
      <c r="AZ70" s="24" t="s">
        <v>53</v>
      </c>
      <c r="BA70" s="25"/>
      <c r="BB70" s="25"/>
      <c r="BC70" s="25"/>
      <c r="BD70" s="25"/>
      <c r="BE70" s="25"/>
      <c r="BF70" s="25"/>
      <c r="BG70" s="26"/>
    </row>
    <row r="71" spans="1:59" ht="15.75" customHeight="1" x14ac:dyDescent="0.15">
      <c r="A71" s="54" t="s">
        <v>65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33">
        <v>200</v>
      </c>
      <c r="R71" s="34"/>
      <c r="S71" s="34"/>
      <c r="T71" s="34"/>
      <c r="U71" s="35"/>
      <c r="V71" s="39" t="s">
        <v>41</v>
      </c>
      <c r="W71" s="40"/>
      <c r="X71" s="40"/>
      <c r="Y71" s="40"/>
      <c r="Z71" s="40"/>
      <c r="AA71" s="40"/>
      <c r="AB71" s="40"/>
      <c r="AC71" s="41"/>
      <c r="AE71" s="42" t="s">
        <v>113</v>
      </c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4"/>
      <c r="AU71" s="33">
        <v>10</v>
      </c>
      <c r="AV71" s="34"/>
      <c r="AW71" s="34"/>
      <c r="AX71" s="34"/>
      <c r="AY71" s="35"/>
      <c r="AZ71" s="121" t="s">
        <v>51</v>
      </c>
      <c r="BA71" s="122"/>
      <c r="BB71" s="122"/>
      <c r="BC71" s="122"/>
      <c r="BD71" s="122"/>
      <c r="BE71" s="122"/>
      <c r="BF71" s="122"/>
      <c r="BG71" s="123"/>
    </row>
    <row r="72" spans="1:59" ht="15.75" customHeight="1" x14ac:dyDescent="0.15">
      <c r="A72" s="54" t="s">
        <v>83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33">
        <v>3</v>
      </c>
      <c r="R72" s="34"/>
      <c r="S72" s="34"/>
      <c r="T72" s="34"/>
      <c r="U72" s="35"/>
      <c r="V72" s="39" t="s">
        <v>51</v>
      </c>
      <c r="W72" s="40"/>
      <c r="X72" s="40"/>
      <c r="Y72" s="40"/>
      <c r="Z72" s="40"/>
      <c r="AA72" s="40"/>
      <c r="AB72" s="40"/>
      <c r="AC72" s="41"/>
      <c r="AE72" s="67" t="s">
        <v>86</v>
      </c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9"/>
      <c r="AU72" s="33">
        <v>15</v>
      </c>
      <c r="AV72" s="34"/>
      <c r="AW72" s="34"/>
      <c r="AX72" s="34"/>
      <c r="AY72" s="35"/>
      <c r="AZ72" s="48" t="s">
        <v>51</v>
      </c>
      <c r="BA72" s="49"/>
      <c r="BB72" s="49"/>
      <c r="BC72" s="49"/>
      <c r="BD72" s="49"/>
      <c r="BE72" s="49"/>
      <c r="BF72" s="49"/>
      <c r="BG72" s="50"/>
    </row>
    <row r="73" spans="1:59" ht="15.75" customHeight="1" x14ac:dyDescent="0.15">
      <c r="A73" s="54" t="s">
        <v>84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33">
        <v>13</v>
      </c>
      <c r="R73" s="34"/>
      <c r="S73" s="34"/>
      <c r="T73" s="34"/>
      <c r="U73" s="35"/>
      <c r="V73" s="39" t="s">
        <v>51</v>
      </c>
      <c r="W73" s="40"/>
      <c r="X73" s="40"/>
      <c r="Y73" s="40"/>
      <c r="Z73" s="40"/>
      <c r="AA73" s="40"/>
      <c r="AB73" s="40"/>
      <c r="AC73" s="41"/>
      <c r="AE73" s="42" t="s">
        <v>105</v>
      </c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4"/>
      <c r="AU73" s="33">
        <v>50</v>
      </c>
      <c r="AV73" s="34"/>
      <c r="AW73" s="34"/>
      <c r="AX73" s="34"/>
      <c r="AY73" s="35"/>
      <c r="AZ73" s="48" t="s">
        <v>51</v>
      </c>
      <c r="BA73" s="49"/>
      <c r="BB73" s="49"/>
      <c r="BC73" s="49"/>
      <c r="BD73" s="49"/>
      <c r="BE73" s="49"/>
      <c r="BF73" s="49"/>
      <c r="BG73" s="50"/>
    </row>
    <row r="74" spans="1:59" ht="15.75" customHeight="1" x14ac:dyDescent="0.15">
      <c r="A74" s="54" t="s">
        <v>85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33">
        <v>300</v>
      </c>
      <c r="R74" s="34"/>
      <c r="S74" s="34"/>
      <c r="T74" s="34"/>
      <c r="U74" s="35"/>
      <c r="V74" s="39" t="s">
        <v>51</v>
      </c>
      <c r="W74" s="40"/>
      <c r="X74" s="40"/>
      <c r="Y74" s="40"/>
      <c r="Z74" s="40"/>
      <c r="AA74" s="40"/>
      <c r="AB74" s="40"/>
      <c r="AC74" s="41"/>
      <c r="AE74" s="42" t="s">
        <v>106</v>
      </c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4"/>
      <c r="AU74" s="33">
        <v>10</v>
      </c>
      <c r="AV74" s="34"/>
      <c r="AW74" s="34"/>
      <c r="AX74" s="34"/>
      <c r="AY74" s="35"/>
      <c r="AZ74" s="48" t="s">
        <v>51</v>
      </c>
      <c r="BA74" s="49"/>
      <c r="BB74" s="49"/>
      <c r="BC74" s="49"/>
      <c r="BD74" s="49"/>
      <c r="BE74" s="49"/>
      <c r="BF74" s="49"/>
      <c r="BG74" s="50"/>
    </row>
    <row r="75" spans="1:59" ht="15.75" customHeight="1" x14ac:dyDescent="0.15">
      <c r="A75" s="54" t="s">
        <v>35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33">
        <v>28</v>
      </c>
      <c r="R75" s="34"/>
      <c r="S75" s="34"/>
      <c r="T75" s="34"/>
      <c r="U75" s="35"/>
      <c r="V75" s="39" t="s">
        <v>16</v>
      </c>
      <c r="W75" s="40"/>
      <c r="X75" s="40"/>
      <c r="Y75" s="40"/>
      <c r="Z75" s="40"/>
      <c r="AA75" s="40"/>
      <c r="AB75" s="40"/>
      <c r="AC75" s="41"/>
      <c r="AE75" s="45" t="s">
        <v>107</v>
      </c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7"/>
      <c r="AU75" s="33">
        <v>5</v>
      </c>
      <c r="AV75" s="34"/>
      <c r="AW75" s="34"/>
      <c r="AX75" s="34"/>
      <c r="AY75" s="35"/>
      <c r="AZ75" s="48" t="s">
        <v>51</v>
      </c>
      <c r="BA75" s="49"/>
      <c r="BB75" s="49"/>
      <c r="BC75" s="49"/>
      <c r="BD75" s="49"/>
      <c r="BE75" s="49"/>
      <c r="BF75" s="49"/>
      <c r="BG75" s="50"/>
    </row>
    <row r="76" spans="1:59" ht="15.75" customHeight="1" x14ac:dyDescent="0.15">
      <c r="A76" s="54" t="s">
        <v>88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33">
        <v>40</v>
      </c>
      <c r="R76" s="34"/>
      <c r="S76" s="34"/>
      <c r="T76" s="34"/>
      <c r="U76" s="35"/>
      <c r="V76" s="39" t="s">
        <v>51</v>
      </c>
      <c r="W76" s="40"/>
      <c r="X76" s="40"/>
      <c r="Y76" s="40"/>
      <c r="Z76" s="40"/>
      <c r="AA76" s="40"/>
      <c r="AB76" s="40"/>
      <c r="AC76" s="41"/>
      <c r="AE76" s="67" t="s">
        <v>108</v>
      </c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9"/>
      <c r="AU76" s="33">
        <v>100</v>
      </c>
      <c r="AV76" s="34"/>
      <c r="AW76" s="34"/>
      <c r="AX76" s="34"/>
      <c r="AY76" s="35"/>
      <c r="AZ76" s="48" t="s">
        <v>51</v>
      </c>
      <c r="BA76" s="49"/>
      <c r="BB76" s="49"/>
      <c r="BC76" s="49"/>
      <c r="BD76" s="49"/>
      <c r="BE76" s="49"/>
      <c r="BF76" s="49"/>
      <c r="BG76" s="50"/>
    </row>
    <row r="77" spans="1:59" ht="15.75" customHeight="1" x14ac:dyDescent="0.15">
      <c r="A77" s="73" t="s">
        <v>89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63">
        <v>60</v>
      </c>
      <c r="R77" s="64"/>
      <c r="S77" s="64"/>
      <c r="T77" s="64"/>
      <c r="U77" s="65"/>
      <c r="V77" s="36" t="s">
        <v>51</v>
      </c>
      <c r="W77" s="37"/>
      <c r="X77" s="37"/>
      <c r="Y77" s="37"/>
      <c r="Z77" s="37"/>
      <c r="AA77" s="37"/>
      <c r="AB77" s="37"/>
      <c r="AC77" s="38"/>
      <c r="AE77" s="67" t="s">
        <v>111</v>
      </c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9"/>
      <c r="AU77" s="33">
        <v>10</v>
      </c>
      <c r="AV77" s="34"/>
      <c r="AW77" s="34"/>
      <c r="AX77" s="34"/>
      <c r="AY77" s="35"/>
      <c r="AZ77" s="48" t="s">
        <v>51</v>
      </c>
      <c r="BA77" s="49"/>
      <c r="BB77" s="49"/>
      <c r="BC77" s="49"/>
      <c r="BD77" s="49"/>
      <c r="BE77" s="49"/>
      <c r="BF77" s="49"/>
      <c r="BG77" s="50"/>
    </row>
    <row r="78" spans="1:59" ht="15.75" customHeight="1" x14ac:dyDescent="0.15">
      <c r="AE78" s="73" t="s">
        <v>109</v>
      </c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63">
        <v>240</v>
      </c>
      <c r="AV78" s="64"/>
      <c r="AW78" s="64"/>
      <c r="AX78" s="64"/>
      <c r="AY78" s="65"/>
      <c r="AZ78" s="36" t="s">
        <v>110</v>
      </c>
      <c r="BA78" s="37"/>
      <c r="BB78" s="37"/>
      <c r="BC78" s="37"/>
      <c r="BD78" s="37"/>
      <c r="BE78" s="37"/>
      <c r="BF78" s="37"/>
      <c r="BG78" s="38"/>
    </row>
  </sheetData>
  <mergeCells count="331">
    <mergeCell ref="AU76:AY76"/>
    <mergeCell ref="AZ76:BG76"/>
    <mergeCell ref="AE77:AT77"/>
    <mergeCell ref="AU77:AY77"/>
    <mergeCell ref="AZ77:BG77"/>
    <mergeCell ref="AE78:AT78"/>
    <mergeCell ref="AU78:AY78"/>
    <mergeCell ref="AZ78:BG78"/>
    <mergeCell ref="B40:BG40"/>
    <mergeCell ref="B41:BG41"/>
    <mergeCell ref="B42:BG42"/>
    <mergeCell ref="AU75:AY75"/>
    <mergeCell ref="AZ75:BG75"/>
    <mergeCell ref="AE71:AT71"/>
    <mergeCell ref="AE72:AT72"/>
    <mergeCell ref="AU71:AY71"/>
    <mergeCell ref="AU72:AY72"/>
    <mergeCell ref="AZ71:BG71"/>
    <mergeCell ref="AZ72:BG72"/>
    <mergeCell ref="AE66:AT66"/>
    <mergeCell ref="AZ66:BG66"/>
    <mergeCell ref="AZ67:BG67"/>
    <mergeCell ref="AZ68:BG68"/>
    <mergeCell ref="AZ69:BG69"/>
    <mergeCell ref="AZ70:BG70"/>
    <mergeCell ref="AQ36:AW36"/>
    <mergeCell ref="AQ37:AW37"/>
    <mergeCell ref="AL8:AW9"/>
    <mergeCell ref="AQ13:AW13"/>
    <mergeCell ref="AQ14:AW14"/>
    <mergeCell ref="AQ15:AW15"/>
    <mergeCell ref="AQ16:AW16"/>
    <mergeCell ref="AQ17:AW17"/>
    <mergeCell ref="AQ18:AW18"/>
    <mergeCell ref="AQ19:AW19"/>
    <mergeCell ref="AQ20:AW20"/>
    <mergeCell ref="AL26:AP26"/>
    <mergeCell ref="AL22:AP22"/>
    <mergeCell ref="AL14:AP14"/>
    <mergeCell ref="AL15:AP15"/>
    <mergeCell ref="AL17:AP17"/>
    <mergeCell ref="AL13:AP13"/>
    <mergeCell ref="AL32:AP32"/>
    <mergeCell ref="AL33:AP33"/>
    <mergeCell ref="AL27:AP27"/>
    <mergeCell ref="AL28:AP28"/>
    <mergeCell ref="AL29:AP29"/>
    <mergeCell ref="AL23:AP23"/>
    <mergeCell ref="AQ32:AW32"/>
    <mergeCell ref="AQ33:AW33"/>
    <mergeCell ref="E16:I16"/>
    <mergeCell ref="AB16:AF16"/>
    <mergeCell ref="AQ34:AW34"/>
    <mergeCell ref="W13:AA17"/>
    <mergeCell ref="W18:AA22"/>
    <mergeCell ref="J33:N37"/>
    <mergeCell ref="W33:AA37"/>
    <mergeCell ref="O33:R37"/>
    <mergeCell ref="S33:V37"/>
    <mergeCell ref="O23:R27"/>
    <mergeCell ref="S23:V27"/>
    <mergeCell ref="O28:R32"/>
    <mergeCell ref="S28:V32"/>
    <mergeCell ref="AQ35:AW35"/>
    <mergeCell ref="E25:I25"/>
    <mergeCell ref="AB25:AF25"/>
    <mergeCell ref="AL18:AP18"/>
    <mergeCell ref="AL19:AP19"/>
    <mergeCell ref="AL21:AP21"/>
    <mergeCell ref="O13:R17"/>
    <mergeCell ref="S13:V17"/>
    <mergeCell ref="AG22:AK22"/>
    <mergeCell ref="E35:I35"/>
    <mergeCell ref="AB35:AF35"/>
    <mergeCell ref="AG35:AK35"/>
    <mergeCell ref="AL35:AP35"/>
    <mergeCell ref="O18:R22"/>
    <mergeCell ref="AL25:AP25"/>
    <mergeCell ref="AB13:AF13"/>
    <mergeCell ref="AB14:AF14"/>
    <mergeCell ref="AB15:AF15"/>
    <mergeCell ref="AB17:AF17"/>
    <mergeCell ref="AB18:AF18"/>
    <mergeCell ref="AL30:AP30"/>
    <mergeCell ref="E20:I20"/>
    <mergeCell ref="E33:I33"/>
    <mergeCell ref="AG13:AK13"/>
    <mergeCell ref="AG14:AK14"/>
    <mergeCell ref="AG15:AK15"/>
    <mergeCell ref="AG17:AK17"/>
    <mergeCell ref="AG18:AK18"/>
    <mergeCell ref="AB21:AF21"/>
    <mergeCell ref="AB22:AF22"/>
    <mergeCell ref="AB23:AF23"/>
    <mergeCell ref="AG19:AK19"/>
    <mergeCell ref="AG21:AK21"/>
    <mergeCell ref="AQ29:AW29"/>
    <mergeCell ref="AQ30:AW30"/>
    <mergeCell ref="AQ31:AW31"/>
    <mergeCell ref="AQ10:AW12"/>
    <mergeCell ref="AQ21:AW21"/>
    <mergeCell ref="AQ22:AW22"/>
    <mergeCell ref="AQ23:AW23"/>
    <mergeCell ref="AQ24:AW24"/>
    <mergeCell ref="AQ25:AW25"/>
    <mergeCell ref="AQ26:AW26"/>
    <mergeCell ref="AQ27:AW27"/>
    <mergeCell ref="AQ28:AW28"/>
    <mergeCell ref="AU55:AY55"/>
    <mergeCell ref="AZ55:BG55"/>
    <mergeCell ref="A69:P69"/>
    <mergeCell ref="Q69:U69"/>
    <mergeCell ref="V69:AC69"/>
    <mergeCell ref="A73:P73"/>
    <mergeCell ref="Q73:U73"/>
    <mergeCell ref="V73:AC73"/>
    <mergeCell ref="A74:P74"/>
    <mergeCell ref="Q74:U74"/>
    <mergeCell ref="V74:AC74"/>
    <mergeCell ref="AZ64:BG64"/>
    <mergeCell ref="AE74:AT74"/>
    <mergeCell ref="AU74:AY74"/>
    <mergeCell ref="AZ74:BG74"/>
    <mergeCell ref="Q67:U67"/>
    <mergeCell ref="AE70:AT70"/>
    <mergeCell ref="AU68:AY68"/>
    <mergeCell ref="AU67:AY67"/>
    <mergeCell ref="AU66:AY66"/>
    <mergeCell ref="AU65:AY65"/>
    <mergeCell ref="AU62:AY62"/>
    <mergeCell ref="AU61:AY61"/>
    <mergeCell ref="AU64:AY64"/>
    <mergeCell ref="AB8:AF12"/>
    <mergeCell ref="AG8:AK12"/>
    <mergeCell ref="AX1:BK4"/>
    <mergeCell ref="AL10:AP12"/>
    <mergeCell ref="AT5:BJ5"/>
    <mergeCell ref="AL34:AP34"/>
    <mergeCell ref="AL36:AP36"/>
    <mergeCell ref="AL37:AP37"/>
    <mergeCell ref="AL31:AP31"/>
    <mergeCell ref="AB34:AF34"/>
    <mergeCell ref="AB36:AF36"/>
    <mergeCell ref="AB37:AF37"/>
    <mergeCell ref="AB29:AF29"/>
    <mergeCell ref="AB31:AF31"/>
    <mergeCell ref="AB32:AF32"/>
    <mergeCell ref="AB33:AF33"/>
    <mergeCell ref="AL24:AP24"/>
    <mergeCell ref="AB26:AF26"/>
    <mergeCell ref="AG16:AK16"/>
    <mergeCell ref="AL16:AP16"/>
    <mergeCell ref="AB20:AF20"/>
    <mergeCell ref="AG20:AK20"/>
    <mergeCell ref="AL20:AP20"/>
    <mergeCell ref="AB30:AF30"/>
    <mergeCell ref="W8:AA9"/>
    <mergeCell ref="G3:W4"/>
    <mergeCell ref="G1:W2"/>
    <mergeCell ref="E8:I8"/>
    <mergeCell ref="E9:I9"/>
    <mergeCell ref="E10:I10"/>
    <mergeCell ref="E11:I11"/>
    <mergeCell ref="E12:I12"/>
    <mergeCell ref="W10:AA11"/>
    <mergeCell ref="A5:K5"/>
    <mergeCell ref="A8:D12"/>
    <mergeCell ref="J8:N12"/>
    <mergeCell ref="O10:R12"/>
    <mergeCell ref="S10:V12"/>
    <mergeCell ref="W12:AA12"/>
    <mergeCell ref="E36:I36"/>
    <mergeCell ref="A28:D32"/>
    <mergeCell ref="A33:D37"/>
    <mergeCell ref="E13:I13"/>
    <mergeCell ref="E14:I14"/>
    <mergeCell ref="E17:I17"/>
    <mergeCell ref="E18:I18"/>
    <mergeCell ref="E19:I19"/>
    <mergeCell ref="E21:I21"/>
    <mergeCell ref="E22:I22"/>
    <mergeCell ref="A13:D17"/>
    <mergeCell ref="A18:D22"/>
    <mergeCell ref="A23:D27"/>
    <mergeCell ref="E15:I15"/>
    <mergeCell ref="E23:I23"/>
    <mergeCell ref="E24:I24"/>
    <mergeCell ref="E26:I26"/>
    <mergeCell ref="E37:I37"/>
    <mergeCell ref="E27:I27"/>
    <mergeCell ref="E28:I28"/>
    <mergeCell ref="E31:I31"/>
    <mergeCell ref="E32:I32"/>
    <mergeCell ref="E29:I29"/>
    <mergeCell ref="E30:I30"/>
    <mergeCell ref="A63:P63"/>
    <mergeCell ref="A62:P62"/>
    <mergeCell ref="A61:P61"/>
    <mergeCell ref="A60:P60"/>
    <mergeCell ref="A58:P58"/>
    <mergeCell ref="A56:P56"/>
    <mergeCell ref="A52:P53"/>
    <mergeCell ref="A54:P54"/>
    <mergeCell ref="V56:AC56"/>
    <mergeCell ref="V54:AC54"/>
    <mergeCell ref="A55:P55"/>
    <mergeCell ref="Q55:U55"/>
    <mergeCell ref="V55:AC55"/>
    <mergeCell ref="A57:P57"/>
    <mergeCell ref="Q57:U57"/>
    <mergeCell ref="V57:AC57"/>
    <mergeCell ref="A59:P59"/>
    <mergeCell ref="Q59:U59"/>
    <mergeCell ref="V59:AC59"/>
    <mergeCell ref="A77:P77"/>
    <mergeCell ref="A72:P72"/>
    <mergeCell ref="A71:P71"/>
    <mergeCell ref="A70:P70"/>
    <mergeCell ref="A68:P68"/>
    <mergeCell ref="A66:P66"/>
    <mergeCell ref="A65:P65"/>
    <mergeCell ref="A64:P64"/>
    <mergeCell ref="A76:P76"/>
    <mergeCell ref="A67:P67"/>
    <mergeCell ref="A75:P75"/>
    <mergeCell ref="AU52:BG52"/>
    <mergeCell ref="AU53:AY53"/>
    <mergeCell ref="AU58:AY58"/>
    <mergeCell ref="AU57:AY57"/>
    <mergeCell ref="AU56:AY56"/>
    <mergeCell ref="AZ58:BG58"/>
    <mergeCell ref="V64:AC64"/>
    <mergeCell ref="V63:AC63"/>
    <mergeCell ref="V62:AC62"/>
    <mergeCell ref="V61:AC61"/>
    <mergeCell ref="V53:AC53"/>
    <mergeCell ref="Q52:AC52"/>
    <mergeCell ref="Q58:U58"/>
    <mergeCell ref="Q56:U56"/>
    <mergeCell ref="Q54:U54"/>
    <mergeCell ref="V58:AC58"/>
    <mergeCell ref="Q53:U53"/>
    <mergeCell ref="AE63:AT63"/>
    <mergeCell ref="AU63:AY63"/>
    <mergeCell ref="AZ63:BG63"/>
    <mergeCell ref="AE60:AT60"/>
    <mergeCell ref="AU60:AY60"/>
    <mergeCell ref="AZ60:BG60"/>
    <mergeCell ref="AE55:AT55"/>
    <mergeCell ref="Q77:U77"/>
    <mergeCell ref="Q72:U72"/>
    <mergeCell ref="Q71:U71"/>
    <mergeCell ref="Q70:U70"/>
    <mergeCell ref="Q68:U68"/>
    <mergeCell ref="Q66:U66"/>
    <mergeCell ref="AE52:AT53"/>
    <mergeCell ref="Q76:U76"/>
    <mergeCell ref="V76:AC76"/>
    <mergeCell ref="Q75:U75"/>
    <mergeCell ref="V75:AC75"/>
    <mergeCell ref="AE75:AT75"/>
    <mergeCell ref="AE76:AT76"/>
    <mergeCell ref="V66:AC66"/>
    <mergeCell ref="V65:AC65"/>
    <mergeCell ref="V67:AC67"/>
    <mergeCell ref="AE64:AT64"/>
    <mergeCell ref="V70:AC70"/>
    <mergeCell ref="V68:AC68"/>
    <mergeCell ref="Q62:U62"/>
    <mergeCell ref="Q61:U61"/>
    <mergeCell ref="Q60:U60"/>
    <mergeCell ref="V60:AC60"/>
    <mergeCell ref="Q63:U63"/>
    <mergeCell ref="AB27:AF27"/>
    <mergeCell ref="AB28:AF28"/>
    <mergeCell ref="AB19:AF19"/>
    <mergeCell ref="AG28:AK28"/>
    <mergeCell ref="AG27:AK27"/>
    <mergeCell ref="AG26:AK26"/>
    <mergeCell ref="AG24:AK24"/>
    <mergeCell ref="AG23:AK23"/>
    <mergeCell ref="W23:AA27"/>
    <mergeCell ref="W28:AA32"/>
    <mergeCell ref="AE73:AT73"/>
    <mergeCell ref="AU59:AY59"/>
    <mergeCell ref="AZ59:BG59"/>
    <mergeCell ref="E34:I34"/>
    <mergeCell ref="S18:V22"/>
    <mergeCell ref="J13:N17"/>
    <mergeCell ref="J18:N22"/>
    <mergeCell ref="J23:N27"/>
    <mergeCell ref="J28:N32"/>
    <mergeCell ref="AZ65:BG65"/>
    <mergeCell ref="Q65:U65"/>
    <mergeCell ref="AZ53:BG53"/>
    <mergeCell ref="AB24:AF24"/>
    <mergeCell ref="AZ57:BG57"/>
    <mergeCell ref="AG36:AK36"/>
    <mergeCell ref="AG34:AK34"/>
    <mergeCell ref="AG33:AK33"/>
    <mergeCell ref="AG32:AK32"/>
    <mergeCell ref="AG31:AK31"/>
    <mergeCell ref="AG29:AK29"/>
    <mergeCell ref="AG37:AK37"/>
    <mergeCell ref="AG30:AK30"/>
    <mergeCell ref="AG25:AK25"/>
    <mergeCell ref="Q64:U64"/>
    <mergeCell ref="AZ61:BG61"/>
    <mergeCell ref="AZ62:BG62"/>
    <mergeCell ref="O8:V9"/>
    <mergeCell ref="AU70:AY70"/>
    <mergeCell ref="AU69:AY69"/>
    <mergeCell ref="V77:AC77"/>
    <mergeCell ref="V72:AC72"/>
    <mergeCell ref="V71:AC71"/>
    <mergeCell ref="AE56:AT56"/>
    <mergeCell ref="AE54:AT54"/>
    <mergeCell ref="AZ54:BG54"/>
    <mergeCell ref="AZ56:BG56"/>
    <mergeCell ref="AU54:AY54"/>
    <mergeCell ref="AE65:AT65"/>
    <mergeCell ref="AE62:AT62"/>
    <mergeCell ref="AE61:AT61"/>
    <mergeCell ref="AE59:AT59"/>
    <mergeCell ref="AE58:AT58"/>
    <mergeCell ref="AE57:AT57"/>
    <mergeCell ref="AZ73:BG73"/>
    <mergeCell ref="AE69:AT69"/>
    <mergeCell ref="AE68:AT68"/>
    <mergeCell ref="AE67:AT67"/>
    <mergeCell ref="AU73:AY73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2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4</xdr:col>
                <xdr:colOff>76200</xdr:colOff>
                <xdr:row>3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0E33-80B6-4E81-B329-591FB7B993FF}">
  <sheetPr>
    <pageSetUpPr fitToPage="1"/>
  </sheetPr>
  <dimension ref="A1:BO78"/>
  <sheetViews>
    <sheetView topLeftCell="A2" zoomScaleNormal="100" workbookViewId="0">
      <selection activeCell="AX1" sqref="AX1:BK4"/>
    </sheetView>
  </sheetViews>
  <sheetFormatPr defaultRowHeight="15.75" x14ac:dyDescent="0.15"/>
  <cols>
    <col min="1" max="4" width="1.625" style="3" customWidth="1"/>
    <col min="5" max="9" width="2" style="3" customWidth="1"/>
    <col min="10" max="63" width="1.625" style="3" customWidth="1"/>
    <col min="64" max="75" width="1.625" customWidth="1"/>
  </cols>
  <sheetData>
    <row r="1" spans="1:63" ht="13.5" customHeight="1" x14ac:dyDescent="0.15">
      <c r="G1" s="92" t="s">
        <v>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AQ1" s="4"/>
      <c r="AX1" s="105" t="s">
        <v>117</v>
      </c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</row>
    <row r="2" spans="1:63" x14ac:dyDescent="0.15"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</row>
    <row r="3" spans="1:63" ht="13.5" customHeight="1" x14ac:dyDescent="0.15">
      <c r="G3" s="90" t="s">
        <v>58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</row>
    <row r="4" spans="1:63" ht="16.5" thickBot="1" x14ac:dyDescent="0.2">
      <c r="A4" s="6"/>
      <c r="B4" s="6"/>
      <c r="C4" s="6"/>
      <c r="D4" s="6"/>
      <c r="E4" s="6"/>
      <c r="F4" s="6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6"/>
      <c r="AR4" s="6"/>
      <c r="AS4" s="6"/>
      <c r="AT4" s="6"/>
      <c r="AU4" s="6"/>
      <c r="AV4" s="6"/>
      <c r="AW4" s="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</row>
    <row r="5" spans="1:63" ht="18" x14ac:dyDescent="0.15">
      <c r="A5" s="96" t="s">
        <v>71</v>
      </c>
      <c r="B5" s="96"/>
      <c r="C5" s="96"/>
      <c r="D5" s="96"/>
      <c r="E5" s="96"/>
      <c r="F5" s="96"/>
      <c r="G5" s="96"/>
      <c r="H5" s="96"/>
      <c r="I5" s="96"/>
      <c r="J5" s="96"/>
      <c r="K5" s="96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</row>
    <row r="6" spans="1:63" x14ac:dyDescent="0.15">
      <c r="C6" s="3" t="s">
        <v>72</v>
      </c>
    </row>
    <row r="7" spans="1:63" ht="16.5" x14ac:dyDescent="0.15">
      <c r="D7" s="8"/>
    </row>
    <row r="8" spans="1:63" ht="13.5" customHeight="1" x14ac:dyDescent="0.15">
      <c r="A8" s="59" t="s">
        <v>2</v>
      </c>
      <c r="B8" s="59"/>
      <c r="C8" s="59"/>
      <c r="D8" s="59"/>
      <c r="E8" s="93" t="s">
        <v>9</v>
      </c>
      <c r="F8" s="93"/>
      <c r="G8" s="93"/>
      <c r="H8" s="93"/>
      <c r="I8" s="93"/>
      <c r="J8" s="98" t="s">
        <v>4</v>
      </c>
      <c r="K8" s="99"/>
      <c r="L8" s="99"/>
      <c r="M8" s="99"/>
      <c r="N8" s="99"/>
      <c r="O8" s="27" t="s">
        <v>3</v>
      </c>
      <c r="P8" s="28"/>
      <c r="Q8" s="28"/>
      <c r="R8" s="28"/>
      <c r="S8" s="28"/>
      <c r="T8" s="28"/>
      <c r="U8" s="28"/>
      <c r="V8" s="29"/>
      <c r="W8" s="88" t="s">
        <v>92</v>
      </c>
      <c r="X8" s="89"/>
      <c r="Y8" s="89"/>
      <c r="Z8" s="89"/>
      <c r="AA8" s="89"/>
      <c r="AB8" s="66" t="s">
        <v>13</v>
      </c>
      <c r="AC8" s="66"/>
      <c r="AD8" s="66"/>
      <c r="AE8" s="66"/>
      <c r="AF8" s="66"/>
      <c r="AG8" s="66" t="s">
        <v>14</v>
      </c>
      <c r="AH8" s="66"/>
      <c r="AI8" s="66"/>
      <c r="AJ8" s="66"/>
      <c r="AK8" s="66"/>
      <c r="AL8" s="66" t="s">
        <v>15</v>
      </c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15">
      <c r="A9" s="59"/>
      <c r="B9" s="59"/>
      <c r="C9" s="59"/>
      <c r="D9" s="59"/>
      <c r="E9" s="66" t="s">
        <v>5</v>
      </c>
      <c r="F9" s="66"/>
      <c r="G9" s="66"/>
      <c r="H9" s="66"/>
      <c r="I9" s="66"/>
      <c r="J9" s="99"/>
      <c r="K9" s="99"/>
      <c r="L9" s="99"/>
      <c r="M9" s="99"/>
      <c r="N9" s="99"/>
      <c r="O9" s="30"/>
      <c r="P9" s="31"/>
      <c r="Q9" s="31"/>
      <c r="R9" s="31"/>
      <c r="S9" s="31"/>
      <c r="T9" s="31"/>
      <c r="U9" s="31"/>
      <c r="V9" s="32"/>
      <c r="W9" s="89"/>
      <c r="X9" s="89"/>
      <c r="Y9" s="89"/>
      <c r="Z9" s="89"/>
      <c r="AA9" s="89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ht="13.5" customHeight="1" x14ac:dyDescent="0.15">
      <c r="A10" s="59"/>
      <c r="B10" s="59"/>
      <c r="C10" s="59"/>
      <c r="D10" s="59"/>
      <c r="E10" s="66" t="s">
        <v>6</v>
      </c>
      <c r="F10" s="66"/>
      <c r="G10" s="66"/>
      <c r="H10" s="66"/>
      <c r="I10" s="66"/>
      <c r="J10" s="99"/>
      <c r="K10" s="99"/>
      <c r="L10" s="99"/>
      <c r="M10" s="99"/>
      <c r="N10" s="99"/>
      <c r="O10" s="101" t="s">
        <v>17</v>
      </c>
      <c r="P10" s="102"/>
      <c r="Q10" s="102"/>
      <c r="R10" s="102"/>
      <c r="S10" s="101" t="s">
        <v>116</v>
      </c>
      <c r="T10" s="102"/>
      <c r="U10" s="102"/>
      <c r="V10" s="102"/>
      <c r="W10" s="95" t="s">
        <v>11</v>
      </c>
      <c r="X10" s="95"/>
      <c r="Y10" s="95"/>
      <c r="Z10" s="95"/>
      <c r="AA10" s="95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 t="s">
        <v>16</v>
      </c>
      <c r="AM10" s="66"/>
      <c r="AN10" s="66"/>
      <c r="AO10" s="66"/>
      <c r="AP10" s="66"/>
      <c r="AQ10" s="113" t="s">
        <v>95</v>
      </c>
      <c r="AR10" s="113"/>
      <c r="AS10" s="113"/>
      <c r="AT10" s="113"/>
      <c r="AU10" s="113"/>
      <c r="AV10" s="113"/>
      <c r="AW10" s="113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15">
      <c r="A11" s="59"/>
      <c r="B11" s="59"/>
      <c r="C11" s="59"/>
      <c r="D11" s="59"/>
      <c r="E11" s="66" t="s">
        <v>7</v>
      </c>
      <c r="F11" s="66"/>
      <c r="G11" s="66"/>
      <c r="H11" s="66"/>
      <c r="I11" s="66"/>
      <c r="J11" s="99"/>
      <c r="K11" s="99"/>
      <c r="L11" s="99"/>
      <c r="M11" s="99"/>
      <c r="N11" s="99"/>
      <c r="O11" s="102"/>
      <c r="P11" s="102"/>
      <c r="Q11" s="102"/>
      <c r="R11" s="102"/>
      <c r="S11" s="102"/>
      <c r="T11" s="102"/>
      <c r="U11" s="102"/>
      <c r="V11" s="102"/>
      <c r="W11" s="95"/>
      <c r="X11" s="95"/>
      <c r="Y11" s="95"/>
      <c r="Z11" s="95"/>
      <c r="AA11" s="95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113"/>
      <c r="AR11" s="113"/>
      <c r="AS11" s="113"/>
      <c r="AT11" s="113"/>
      <c r="AU11" s="113"/>
      <c r="AV11" s="113"/>
      <c r="AW11" s="113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15">
      <c r="A12" s="97"/>
      <c r="B12" s="97"/>
      <c r="C12" s="97"/>
      <c r="D12" s="97"/>
      <c r="E12" s="94" t="s">
        <v>8</v>
      </c>
      <c r="F12" s="94"/>
      <c r="G12" s="94"/>
      <c r="H12" s="94"/>
      <c r="I12" s="94"/>
      <c r="J12" s="100"/>
      <c r="K12" s="100"/>
      <c r="L12" s="100"/>
      <c r="M12" s="100"/>
      <c r="N12" s="100"/>
      <c r="O12" s="103"/>
      <c r="P12" s="103"/>
      <c r="Q12" s="103"/>
      <c r="R12" s="103"/>
      <c r="S12" s="103"/>
      <c r="T12" s="103"/>
      <c r="U12" s="103"/>
      <c r="V12" s="103"/>
      <c r="W12" s="104" t="s">
        <v>12</v>
      </c>
      <c r="X12" s="104"/>
      <c r="Y12" s="104"/>
      <c r="Z12" s="104"/>
      <c r="AA12" s="10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114"/>
      <c r="AR12" s="114"/>
      <c r="AS12" s="114"/>
      <c r="AT12" s="114"/>
      <c r="AU12" s="114"/>
      <c r="AV12" s="114"/>
      <c r="AW12" s="114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t="15" customHeight="1" x14ac:dyDescent="0.15">
      <c r="A13" s="82" t="s">
        <v>59</v>
      </c>
      <c r="B13" s="83"/>
      <c r="C13" s="83"/>
      <c r="D13" s="83"/>
      <c r="E13" s="57" t="s">
        <v>8</v>
      </c>
      <c r="F13" s="57"/>
      <c r="G13" s="57"/>
      <c r="H13" s="57"/>
      <c r="I13" s="57"/>
      <c r="J13" s="58">
        <v>871</v>
      </c>
      <c r="K13" s="58"/>
      <c r="L13" s="58"/>
      <c r="M13" s="58"/>
      <c r="N13" s="58"/>
      <c r="O13" s="58">
        <v>24</v>
      </c>
      <c r="P13" s="58"/>
      <c r="Q13" s="58"/>
      <c r="R13" s="58"/>
      <c r="S13" s="58">
        <v>18</v>
      </c>
      <c r="T13" s="58"/>
      <c r="U13" s="58"/>
      <c r="V13" s="58"/>
      <c r="W13" s="62">
        <f>(S13+O13+J13)*1.068*2</f>
        <v>1950.1680000000001</v>
      </c>
      <c r="X13" s="62"/>
      <c r="Y13" s="62"/>
      <c r="Z13" s="62"/>
      <c r="AA13" s="62"/>
      <c r="AB13" s="60">
        <v>2000</v>
      </c>
      <c r="AC13" s="60"/>
      <c r="AD13" s="60"/>
      <c r="AE13" s="60"/>
      <c r="AF13" s="60"/>
      <c r="AG13" s="60">
        <v>660</v>
      </c>
      <c r="AH13" s="60"/>
      <c r="AI13" s="60"/>
      <c r="AJ13" s="60"/>
      <c r="AK13" s="60"/>
      <c r="AL13" s="60">
        <f>AG13+AB13+W13</f>
        <v>4610.1679999999997</v>
      </c>
      <c r="AM13" s="60"/>
      <c r="AN13" s="60"/>
      <c r="AO13" s="60"/>
      <c r="AP13" s="60"/>
      <c r="AQ13" s="111">
        <f>AL13*30</f>
        <v>138305.03999999998</v>
      </c>
      <c r="AR13" s="111"/>
      <c r="AS13" s="111"/>
      <c r="AT13" s="111"/>
      <c r="AU13" s="111"/>
      <c r="AV13" s="111"/>
      <c r="AW13" s="112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ht="15" customHeight="1" x14ac:dyDescent="0.15">
      <c r="A14" s="84"/>
      <c r="B14" s="83"/>
      <c r="C14" s="83"/>
      <c r="D14" s="83"/>
      <c r="E14" s="57"/>
      <c r="F14" s="57"/>
      <c r="G14" s="57"/>
      <c r="H14" s="57"/>
      <c r="I14" s="57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62"/>
      <c r="X14" s="62"/>
      <c r="Y14" s="62"/>
      <c r="Z14" s="62"/>
      <c r="AA14" s="62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111"/>
      <c r="AR14" s="111"/>
      <c r="AS14" s="111"/>
      <c r="AT14" s="111"/>
      <c r="AU14" s="111"/>
      <c r="AV14" s="111"/>
      <c r="AW14" s="112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15" customHeight="1" x14ac:dyDescent="0.15">
      <c r="A15" s="84"/>
      <c r="B15" s="83"/>
      <c r="C15" s="83"/>
      <c r="D15" s="83"/>
      <c r="E15" s="57"/>
      <c r="F15" s="57"/>
      <c r="G15" s="57"/>
      <c r="H15" s="57"/>
      <c r="I15" s="57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62"/>
      <c r="X15" s="62"/>
      <c r="Y15" s="62"/>
      <c r="Z15" s="62"/>
      <c r="AA15" s="62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111"/>
      <c r="AR15" s="111"/>
      <c r="AS15" s="111"/>
      <c r="AT15" s="111"/>
      <c r="AU15" s="111"/>
      <c r="AV15" s="111"/>
      <c r="AW15" s="112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ht="15" customHeight="1" x14ac:dyDescent="0.15">
      <c r="A16" s="84"/>
      <c r="B16" s="83"/>
      <c r="C16" s="83"/>
      <c r="D16" s="83"/>
      <c r="E16" s="57"/>
      <c r="F16" s="57"/>
      <c r="G16" s="57"/>
      <c r="H16" s="57"/>
      <c r="I16" s="57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62"/>
      <c r="X16" s="62"/>
      <c r="Y16" s="62"/>
      <c r="Z16" s="62"/>
      <c r="AA16" s="62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111"/>
      <c r="AR16" s="111"/>
      <c r="AS16" s="111"/>
      <c r="AT16" s="111"/>
      <c r="AU16" s="111"/>
      <c r="AV16" s="111"/>
      <c r="AW16" s="112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</row>
    <row r="17" spans="1:63" ht="15" customHeight="1" x14ac:dyDescent="0.15">
      <c r="A17" s="84"/>
      <c r="B17" s="83"/>
      <c r="C17" s="83"/>
      <c r="D17" s="83"/>
      <c r="E17" s="57"/>
      <c r="F17" s="57"/>
      <c r="G17" s="57"/>
      <c r="H17" s="57"/>
      <c r="I17" s="57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62"/>
      <c r="X17" s="62"/>
      <c r="Y17" s="62"/>
      <c r="Z17" s="62"/>
      <c r="AA17" s="62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111"/>
      <c r="AR17" s="111"/>
      <c r="AS17" s="111"/>
      <c r="AT17" s="111"/>
      <c r="AU17" s="111"/>
      <c r="AV17" s="111"/>
      <c r="AW17" s="112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</row>
    <row r="18" spans="1:63" ht="15" customHeight="1" x14ac:dyDescent="0.15">
      <c r="A18" s="82" t="s">
        <v>60</v>
      </c>
      <c r="B18" s="83"/>
      <c r="C18" s="83"/>
      <c r="D18" s="83"/>
      <c r="E18" s="57" t="s">
        <v>8</v>
      </c>
      <c r="F18" s="57"/>
      <c r="G18" s="57"/>
      <c r="H18" s="57"/>
      <c r="I18" s="57"/>
      <c r="J18" s="58">
        <v>947</v>
      </c>
      <c r="K18" s="58"/>
      <c r="L18" s="58"/>
      <c r="M18" s="58"/>
      <c r="N18" s="58"/>
      <c r="O18" s="58">
        <v>24</v>
      </c>
      <c r="P18" s="58"/>
      <c r="Q18" s="58"/>
      <c r="R18" s="58"/>
      <c r="S18" s="58">
        <v>18</v>
      </c>
      <c r="T18" s="58"/>
      <c r="U18" s="58"/>
      <c r="V18" s="58"/>
      <c r="W18" s="62">
        <f t="shared" ref="W18" si="0">(S18+O18+J18)*1.068*2</f>
        <v>2112.5039999999999</v>
      </c>
      <c r="X18" s="62"/>
      <c r="Y18" s="62"/>
      <c r="Z18" s="62"/>
      <c r="AA18" s="62"/>
      <c r="AB18" s="60">
        <v>2000</v>
      </c>
      <c r="AC18" s="60"/>
      <c r="AD18" s="60"/>
      <c r="AE18" s="60"/>
      <c r="AF18" s="60"/>
      <c r="AG18" s="60">
        <v>660</v>
      </c>
      <c r="AH18" s="60"/>
      <c r="AI18" s="60"/>
      <c r="AJ18" s="60"/>
      <c r="AK18" s="60"/>
      <c r="AL18" s="60">
        <f>AG18+AB18+W18</f>
        <v>4772.5039999999999</v>
      </c>
      <c r="AM18" s="60"/>
      <c r="AN18" s="60"/>
      <c r="AO18" s="60"/>
      <c r="AP18" s="60"/>
      <c r="AQ18" s="111">
        <f>AL18*30</f>
        <v>143175.12</v>
      </c>
      <c r="AR18" s="111"/>
      <c r="AS18" s="111"/>
      <c r="AT18" s="111"/>
      <c r="AU18" s="111"/>
      <c r="AV18" s="111"/>
      <c r="AW18" s="112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ht="15" customHeight="1" x14ac:dyDescent="0.15">
      <c r="A19" s="84"/>
      <c r="B19" s="83"/>
      <c r="C19" s="83"/>
      <c r="D19" s="83"/>
      <c r="E19" s="57"/>
      <c r="F19" s="57"/>
      <c r="G19" s="57"/>
      <c r="H19" s="57"/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62"/>
      <c r="X19" s="62"/>
      <c r="Y19" s="62"/>
      <c r="Z19" s="62"/>
      <c r="AA19" s="62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111"/>
      <c r="AR19" s="111"/>
      <c r="AS19" s="111"/>
      <c r="AT19" s="111"/>
      <c r="AU19" s="111"/>
      <c r="AV19" s="111"/>
      <c r="AW19" s="112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pans="1:63" ht="15" customHeight="1" x14ac:dyDescent="0.15">
      <c r="A20" s="84"/>
      <c r="B20" s="83"/>
      <c r="C20" s="83"/>
      <c r="D20" s="83"/>
      <c r="E20" s="57"/>
      <c r="F20" s="57"/>
      <c r="G20" s="57"/>
      <c r="H20" s="57"/>
      <c r="I20" s="5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62"/>
      <c r="X20" s="62"/>
      <c r="Y20" s="62"/>
      <c r="Z20" s="62"/>
      <c r="AA20" s="62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111"/>
      <c r="AR20" s="111"/>
      <c r="AS20" s="111"/>
      <c r="AT20" s="111"/>
      <c r="AU20" s="111"/>
      <c r="AV20" s="111"/>
      <c r="AW20" s="112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pans="1:63" ht="15" customHeight="1" x14ac:dyDescent="0.15">
      <c r="A21" s="84"/>
      <c r="B21" s="83"/>
      <c r="C21" s="83"/>
      <c r="D21" s="83"/>
      <c r="E21" s="57"/>
      <c r="F21" s="57"/>
      <c r="G21" s="57"/>
      <c r="H21" s="57"/>
      <c r="I21" s="57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62"/>
      <c r="X21" s="62"/>
      <c r="Y21" s="62"/>
      <c r="Z21" s="62"/>
      <c r="AA21" s="62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111"/>
      <c r="AR21" s="111"/>
      <c r="AS21" s="111"/>
      <c r="AT21" s="111"/>
      <c r="AU21" s="111"/>
      <c r="AV21" s="111"/>
      <c r="AW21" s="112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pans="1:63" ht="15" customHeight="1" x14ac:dyDescent="0.15">
      <c r="A22" s="84"/>
      <c r="B22" s="83"/>
      <c r="C22" s="83"/>
      <c r="D22" s="83"/>
      <c r="E22" s="57"/>
      <c r="F22" s="57"/>
      <c r="G22" s="57"/>
      <c r="H22" s="57"/>
      <c r="I22" s="57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62"/>
      <c r="X22" s="62"/>
      <c r="Y22" s="62"/>
      <c r="Z22" s="62"/>
      <c r="AA22" s="62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111"/>
      <c r="AR22" s="111"/>
      <c r="AS22" s="111"/>
      <c r="AT22" s="111"/>
      <c r="AU22" s="111"/>
      <c r="AV22" s="111"/>
      <c r="AW22" s="11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pans="1:63" ht="15" customHeight="1" x14ac:dyDescent="0.15">
      <c r="A23" s="82" t="s">
        <v>61</v>
      </c>
      <c r="B23" s="83"/>
      <c r="C23" s="83"/>
      <c r="D23" s="83"/>
      <c r="E23" s="57" t="s">
        <v>8</v>
      </c>
      <c r="F23" s="57"/>
      <c r="G23" s="57"/>
      <c r="H23" s="57"/>
      <c r="I23" s="57"/>
      <c r="J23" s="58">
        <v>1014</v>
      </c>
      <c r="K23" s="58"/>
      <c r="L23" s="58"/>
      <c r="M23" s="58"/>
      <c r="N23" s="58"/>
      <c r="O23" s="58">
        <v>24</v>
      </c>
      <c r="P23" s="58"/>
      <c r="Q23" s="58"/>
      <c r="R23" s="58"/>
      <c r="S23" s="58">
        <v>18</v>
      </c>
      <c r="T23" s="58"/>
      <c r="U23" s="58"/>
      <c r="V23" s="58"/>
      <c r="W23" s="62">
        <f t="shared" ref="W23" si="1">(S23+O23+J23)*1.068*2</f>
        <v>2255.616</v>
      </c>
      <c r="X23" s="62"/>
      <c r="Y23" s="62"/>
      <c r="Z23" s="62"/>
      <c r="AA23" s="62"/>
      <c r="AB23" s="60">
        <v>2000</v>
      </c>
      <c r="AC23" s="60"/>
      <c r="AD23" s="60"/>
      <c r="AE23" s="60"/>
      <c r="AF23" s="60"/>
      <c r="AG23" s="60">
        <v>660</v>
      </c>
      <c r="AH23" s="60"/>
      <c r="AI23" s="60"/>
      <c r="AJ23" s="60"/>
      <c r="AK23" s="60"/>
      <c r="AL23" s="60">
        <f>AG23+AB23+W23</f>
        <v>4915.616</v>
      </c>
      <c r="AM23" s="60"/>
      <c r="AN23" s="60"/>
      <c r="AO23" s="60"/>
      <c r="AP23" s="60"/>
      <c r="AQ23" s="111">
        <f>AL23*30</f>
        <v>147468.48000000001</v>
      </c>
      <c r="AR23" s="111"/>
      <c r="AS23" s="111"/>
      <c r="AT23" s="111"/>
      <c r="AU23" s="111"/>
      <c r="AV23" s="111"/>
      <c r="AW23" s="112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ht="15" customHeight="1" x14ac:dyDescent="0.15">
      <c r="A24" s="84"/>
      <c r="B24" s="83"/>
      <c r="C24" s="83"/>
      <c r="D24" s="83"/>
      <c r="E24" s="57"/>
      <c r="F24" s="57"/>
      <c r="G24" s="57"/>
      <c r="H24" s="57"/>
      <c r="I24" s="57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62"/>
      <c r="X24" s="62"/>
      <c r="Y24" s="62"/>
      <c r="Z24" s="62"/>
      <c r="AA24" s="62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111"/>
      <c r="AR24" s="111"/>
      <c r="AS24" s="111"/>
      <c r="AT24" s="111"/>
      <c r="AU24" s="111"/>
      <c r="AV24" s="111"/>
      <c r="AW24" s="112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ht="15" customHeight="1" x14ac:dyDescent="0.15">
      <c r="A25" s="84"/>
      <c r="B25" s="83"/>
      <c r="C25" s="83"/>
      <c r="D25" s="83"/>
      <c r="E25" s="57"/>
      <c r="F25" s="57"/>
      <c r="G25" s="57"/>
      <c r="H25" s="57"/>
      <c r="I25" s="57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62"/>
      <c r="X25" s="62"/>
      <c r="Y25" s="62"/>
      <c r="Z25" s="62"/>
      <c r="AA25" s="62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111"/>
      <c r="AR25" s="111"/>
      <c r="AS25" s="111"/>
      <c r="AT25" s="111"/>
      <c r="AU25" s="111"/>
      <c r="AV25" s="111"/>
      <c r="AW25" s="112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ht="15" customHeight="1" x14ac:dyDescent="0.15">
      <c r="A26" s="84"/>
      <c r="B26" s="83"/>
      <c r="C26" s="83"/>
      <c r="D26" s="83"/>
      <c r="E26" s="57"/>
      <c r="F26" s="57"/>
      <c r="G26" s="57"/>
      <c r="H26" s="57"/>
      <c r="I26" s="57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62"/>
      <c r="X26" s="62"/>
      <c r="Y26" s="62"/>
      <c r="Z26" s="62"/>
      <c r="AA26" s="62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111"/>
      <c r="AR26" s="111"/>
      <c r="AS26" s="111"/>
      <c r="AT26" s="111"/>
      <c r="AU26" s="111"/>
      <c r="AV26" s="111"/>
      <c r="AW26" s="112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ht="15" customHeight="1" x14ac:dyDescent="0.15">
      <c r="A27" s="84"/>
      <c r="B27" s="83"/>
      <c r="C27" s="83"/>
      <c r="D27" s="83"/>
      <c r="E27" s="57"/>
      <c r="F27" s="57"/>
      <c r="G27" s="57"/>
      <c r="H27" s="57"/>
      <c r="I27" s="57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62"/>
      <c r="X27" s="62"/>
      <c r="Y27" s="62"/>
      <c r="Z27" s="62"/>
      <c r="AA27" s="62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111"/>
      <c r="AR27" s="111"/>
      <c r="AS27" s="111"/>
      <c r="AT27" s="111"/>
      <c r="AU27" s="111"/>
      <c r="AV27" s="111"/>
      <c r="AW27" s="112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ht="15" customHeight="1" x14ac:dyDescent="0.15">
      <c r="A28" s="82" t="s">
        <v>62</v>
      </c>
      <c r="B28" s="83"/>
      <c r="C28" s="83"/>
      <c r="D28" s="83"/>
      <c r="E28" s="57" t="s">
        <v>8</v>
      </c>
      <c r="F28" s="57"/>
      <c r="G28" s="57"/>
      <c r="H28" s="57"/>
      <c r="I28" s="57"/>
      <c r="J28" s="58">
        <v>1072</v>
      </c>
      <c r="K28" s="58"/>
      <c r="L28" s="58"/>
      <c r="M28" s="58"/>
      <c r="N28" s="58"/>
      <c r="O28" s="58">
        <v>24</v>
      </c>
      <c r="P28" s="58"/>
      <c r="Q28" s="58"/>
      <c r="R28" s="58"/>
      <c r="S28" s="58">
        <v>18</v>
      </c>
      <c r="T28" s="58"/>
      <c r="U28" s="58"/>
      <c r="V28" s="58"/>
      <c r="W28" s="62">
        <f t="shared" ref="W28" si="2">(S28+O28+J28)*1.068*2</f>
        <v>2379.5040000000004</v>
      </c>
      <c r="X28" s="62"/>
      <c r="Y28" s="62"/>
      <c r="Z28" s="62"/>
      <c r="AA28" s="62"/>
      <c r="AB28" s="60">
        <v>2000</v>
      </c>
      <c r="AC28" s="60"/>
      <c r="AD28" s="60"/>
      <c r="AE28" s="60"/>
      <c r="AF28" s="60"/>
      <c r="AG28" s="60">
        <v>660</v>
      </c>
      <c r="AH28" s="60"/>
      <c r="AI28" s="60"/>
      <c r="AJ28" s="60"/>
      <c r="AK28" s="60"/>
      <c r="AL28" s="60">
        <f>AG28+AB28+W28</f>
        <v>5039.5040000000008</v>
      </c>
      <c r="AM28" s="60"/>
      <c r="AN28" s="60"/>
      <c r="AO28" s="60"/>
      <c r="AP28" s="60"/>
      <c r="AQ28" s="111">
        <f>AL28*30</f>
        <v>151185.12000000002</v>
      </c>
      <c r="AR28" s="111"/>
      <c r="AS28" s="111"/>
      <c r="AT28" s="111"/>
      <c r="AU28" s="111"/>
      <c r="AV28" s="111"/>
      <c r="AW28" s="112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ht="15" customHeight="1" x14ac:dyDescent="0.15">
      <c r="A29" s="82"/>
      <c r="B29" s="83"/>
      <c r="C29" s="83"/>
      <c r="D29" s="83"/>
      <c r="E29" s="57"/>
      <c r="F29" s="57"/>
      <c r="G29" s="57"/>
      <c r="H29" s="57"/>
      <c r="I29" s="57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62"/>
      <c r="X29" s="62"/>
      <c r="Y29" s="62"/>
      <c r="Z29" s="62"/>
      <c r="AA29" s="62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111"/>
      <c r="AR29" s="111"/>
      <c r="AS29" s="111"/>
      <c r="AT29" s="111"/>
      <c r="AU29" s="111"/>
      <c r="AV29" s="111"/>
      <c r="AW29" s="112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ht="15" customHeight="1" x14ac:dyDescent="0.15">
      <c r="A30" s="82"/>
      <c r="B30" s="83"/>
      <c r="C30" s="83"/>
      <c r="D30" s="83"/>
      <c r="E30" s="57"/>
      <c r="F30" s="57"/>
      <c r="G30" s="57"/>
      <c r="H30" s="57"/>
      <c r="I30" s="57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62"/>
      <c r="X30" s="62"/>
      <c r="Y30" s="62"/>
      <c r="Z30" s="62"/>
      <c r="AA30" s="62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111"/>
      <c r="AR30" s="111"/>
      <c r="AS30" s="111"/>
      <c r="AT30" s="111"/>
      <c r="AU30" s="111"/>
      <c r="AV30" s="111"/>
      <c r="AW30" s="112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ht="15" customHeight="1" x14ac:dyDescent="0.15">
      <c r="A31" s="84"/>
      <c r="B31" s="83"/>
      <c r="C31" s="83"/>
      <c r="D31" s="83"/>
      <c r="E31" s="57"/>
      <c r="F31" s="57"/>
      <c r="G31" s="57"/>
      <c r="H31" s="57"/>
      <c r="I31" s="57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62"/>
      <c r="X31" s="62"/>
      <c r="Y31" s="62"/>
      <c r="Z31" s="62"/>
      <c r="AA31" s="62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111"/>
      <c r="AR31" s="111"/>
      <c r="AS31" s="111"/>
      <c r="AT31" s="111"/>
      <c r="AU31" s="111"/>
      <c r="AV31" s="111"/>
      <c r="AW31" s="112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ht="15" customHeight="1" x14ac:dyDescent="0.15">
      <c r="A32" s="84"/>
      <c r="B32" s="83"/>
      <c r="C32" s="83"/>
      <c r="D32" s="83"/>
      <c r="E32" s="57"/>
      <c r="F32" s="57"/>
      <c r="G32" s="57"/>
      <c r="H32" s="57"/>
      <c r="I32" s="57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62"/>
      <c r="X32" s="62"/>
      <c r="Y32" s="62"/>
      <c r="Z32" s="62"/>
      <c r="AA32" s="62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111"/>
      <c r="AR32" s="111"/>
      <c r="AS32" s="111"/>
      <c r="AT32" s="111"/>
      <c r="AU32" s="111"/>
      <c r="AV32" s="111"/>
      <c r="AW32" s="11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</row>
    <row r="33" spans="1:63" ht="15" customHeight="1" x14ac:dyDescent="0.15">
      <c r="A33" s="82" t="s">
        <v>63</v>
      </c>
      <c r="B33" s="83"/>
      <c r="C33" s="83"/>
      <c r="D33" s="83"/>
      <c r="E33" s="57" t="s">
        <v>8</v>
      </c>
      <c r="F33" s="57"/>
      <c r="G33" s="57"/>
      <c r="H33" s="57"/>
      <c r="I33" s="57"/>
      <c r="J33" s="58">
        <v>1125</v>
      </c>
      <c r="K33" s="58"/>
      <c r="L33" s="58"/>
      <c r="M33" s="58"/>
      <c r="N33" s="58"/>
      <c r="O33" s="58">
        <v>24</v>
      </c>
      <c r="P33" s="58"/>
      <c r="Q33" s="58"/>
      <c r="R33" s="58"/>
      <c r="S33" s="58">
        <v>18</v>
      </c>
      <c r="T33" s="58"/>
      <c r="U33" s="58"/>
      <c r="V33" s="58"/>
      <c r="W33" s="62">
        <f t="shared" ref="W33" si="3">(S33+O33+J33)*1.068*2</f>
        <v>2492.712</v>
      </c>
      <c r="X33" s="62"/>
      <c r="Y33" s="62"/>
      <c r="Z33" s="62"/>
      <c r="AA33" s="62"/>
      <c r="AB33" s="60">
        <v>2000</v>
      </c>
      <c r="AC33" s="60"/>
      <c r="AD33" s="60"/>
      <c r="AE33" s="60"/>
      <c r="AF33" s="60"/>
      <c r="AG33" s="60">
        <v>660</v>
      </c>
      <c r="AH33" s="60"/>
      <c r="AI33" s="60"/>
      <c r="AJ33" s="60"/>
      <c r="AK33" s="60"/>
      <c r="AL33" s="60">
        <f>AG33+AB33+W33</f>
        <v>5152.7119999999995</v>
      </c>
      <c r="AM33" s="60"/>
      <c r="AN33" s="60"/>
      <c r="AO33" s="60"/>
      <c r="AP33" s="60"/>
      <c r="AQ33" s="111">
        <f>AL33*30</f>
        <v>154581.35999999999</v>
      </c>
      <c r="AR33" s="111"/>
      <c r="AS33" s="111"/>
      <c r="AT33" s="111"/>
      <c r="AU33" s="111"/>
      <c r="AV33" s="111"/>
      <c r="AW33" s="112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</row>
    <row r="34" spans="1:63" ht="15" customHeight="1" x14ac:dyDescent="0.15">
      <c r="A34" s="82"/>
      <c r="B34" s="83"/>
      <c r="C34" s="83"/>
      <c r="D34" s="83"/>
      <c r="E34" s="57"/>
      <c r="F34" s="57"/>
      <c r="G34" s="57"/>
      <c r="H34" s="57"/>
      <c r="I34" s="57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62"/>
      <c r="X34" s="62"/>
      <c r="Y34" s="62"/>
      <c r="Z34" s="62"/>
      <c r="AA34" s="62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111"/>
      <c r="AR34" s="111"/>
      <c r="AS34" s="111"/>
      <c r="AT34" s="111"/>
      <c r="AU34" s="111"/>
      <c r="AV34" s="111"/>
      <c r="AW34" s="112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</row>
    <row r="35" spans="1:63" ht="15" customHeight="1" x14ac:dyDescent="0.15">
      <c r="A35" s="82"/>
      <c r="B35" s="83"/>
      <c r="C35" s="83"/>
      <c r="D35" s="83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62"/>
      <c r="X35" s="62"/>
      <c r="Y35" s="62"/>
      <c r="Z35" s="62"/>
      <c r="AA35" s="62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111"/>
      <c r="AR35" s="111"/>
      <c r="AS35" s="111"/>
      <c r="AT35" s="111"/>
      <c r="AU35" s="111"/>
      <c r="AV35" s="111"/>
      <c r="AW35" s="112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</row>
    <row r="36" spans="1:63" ht="15" customHeight="1" x14ac:dyDescent="0.15">
      <c r="A36" s="84"/>
      <c r="B36" s="83"/>
      <c r="C36" s="83"/>
      <c r="D36" s="83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62"/>
      <c r="X36" s="62"/>
      <c r="Y36" s="62"/>
      <c r="Z36" s="62"/>
      <c r="AA36" s="62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111"/>
      <c r="AR36" s="111"/>
      <c r="AS36" s="111"/>
      <c r="AT36" s="111"/>
      <c r="AU36" s="111"/>
      <c r="AV36" s="111"/>
      <c r="AW36" s="112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</row>
    <row r="37" spans="1:63" ht="15" customHeight="1" x14ac:dyDescent="0.15">
      <c r="A37" s="85"/>
      <c r="B37" s="86"/>
      <c r="C37" s="86"/>
      <c r="D37" s="86"/>
      <c r="E37" s="87"/>
      <c r="F37" s="87"/>
      <c r="G37" s="87"/>
      <c r="H37" s="87"/>
      <c r="I37" s="87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  <c r="X37" s="116"/>
      <c r="Y37" s="116"/>
      <c r="Z37" s="116"/>
      <c r="AA37" s="116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117"/>
      <c r="AR37" s="117"/>
      <c r="AS37" s="117"/>
      <c r="AT37" s="117"/>
      <c r="AU37" s="117"/>
      <c r="AV37" s="117"/>
      <c r="AW37" s="118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</row>
    <row r="38" spans="1:63" ht="15" customHeight="1" x14ac:dyDescent="0.15">
      <c r="A38" s="22"/>
      <c r="B38" s="22"/>
      <c r="C38" s="22"/>
      <c r="D38" s="22"/>
      <c r="E38" s="20"/>
      <c r="F38" s="20"/>
      <c r="G38" s="20"/>
      <c r="H38" s="20"/>
      <c r="I38" s="20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3"/>
      <c r="AJ38" s="23"/>
      <c r="AK38" s="23"/>
      <c r="AL38" s="23"/>
      <c r="AM38" s="23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18"/>
      <c r="BD38" s="18"/>
      <c r="BE38" s="18"/>
      <c r="BF38" s="18"/>
      <c r="BG38" s="18"/>
      <c r="BH38" s="18"/>
      <c r="BI38" s="18"/>
      <c r="BJ38"/>
      <c r="BK38"/>
    </row>
    <row r="39" spans="1:63" ht="16.5" x14ac:dyDescent="0.15">
      <c r="A39" s="16"/>
      <c r="B39" s="17" t="s">
        <v>115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4"/>
      <c r="BI39" s="14"/>
      <c r="BJ39"/>
      <c r="BK39"/>
    </row>
    <row r="40" spans="1:63" ht="16.5" x14ac:dyDescent="0.15">
      <c r="B40" s="119" t="s">
        <v>114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/>
      <c r="BI40"/>
      <c r="BJ40"/>
      <c r="BK40"/>
    </row>
    <row r="41" spans="1:63" ht="16.5" x14ac:dyDescent="0.15">
      <c r="B41" s="120" t="s">
        <v>73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/>
      <c r="BI41"/>
      <c r="BJ41"/>
      <c r="BK41"/>
    </row>
    <row r="42" spans="1:63" ht="16.5" x14ac:dyDescent="0.15">
      <c r="B42" s="120" t="s">
        <v>18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/>
      <c r="BI42"/>
      <c r="BJ42"/>
      <c r="BK42"/>
    </row>
    <row r="44" spans="1:63" x14ac:dyDescent="0.15">
      <c r="B44" s="3" t="s">
        <v>19</v>
      </c>
    </row>
    <row r="45" spans="1:63" x14ac:dyDescent="0.15">
      <c r="A45" s="10"/>
      <c r="B45" s="10" t="s">
        <v>20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</row>
    <row r="46" spans="1:63" x14ac:dyDescent="0.15">
      <c r="A46" s="9"/>
      <c r="B46" s="9" t="s">
        <v>57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</row>
    <row r="48" spans="1:63" x14ac:dyDescent="0.15">
      <c r="A48" s="9"/>
      <c r="B48" s="9" t="s">
        <v>22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</row>
    <row r="49" spans="1:67" x14ac:dyDescent="0.15">
      <c r="A49" s="9"/>
      <c r="B49" s="9" t="s">
        <v>21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</row>
    <row r="51" spans="1:67" x14ac:dyDescent="0.15">
      <c r="B51" s="3" t="s">
        <v>23</v>
      </c>
    </row>
    <row r="52" spans="1:67" x14ac:dyDescent="0.15">
      <c r="A52" s="66" t="s">
        <v>24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59" t="s">
        <v>25</v>
      </c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19"/>
      <c r="AE52" s="66" t="s">
        <v>24</v>
      </c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59" t="s">
        <v>25</v>
      </c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L52" s="1"/>
      <c r="BM52" s="1"/>
      <c r="BN52" s="1"/>
      <c r="BO52" s="1"/>
    </row>
    <row r="53" spans="1:67" x14ac:dyDescent="0.1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59" t="s">
        <v>26</v>
      </c>
      <c r="R53" s="59"/>
      <c r="S53" s="59"/>
      <c r="T53" s="59"/>
      <c r="U53" s="59"/>
      <c r="V53" s="59" t="s">
        <v>27</v>
      </c>
      <c r="W53" s="59"/>
      <c r="X53" s="59"/>
      <c r="Y53" s="59"/>
      <c r="Z53" s="59"/>
      <c r="AA53" s="59"/>
      <c r="AB53" s="59"/>
      <c r="AC53" s="59"/>
      <c r="AD53" s="19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59" t="s">
        <v>26</v>
      </c>
      <c r="AV53" s="59"/>
      <c r="AW53" s="59"/>
      <c r="AX53" s="59"/>
      <c r="AY53" s="59"/>
      <c r="AZ53" s="59" t="s">
        <v>27</v>
      </c>
      <c r="BA53" s="59"/>
      <c r="BB53" s="59"/>
      <c r="BC53" s="59"/>
      <c r="BD53" s="59"/>
      <c r="BE53" s="59"/>
      <c r="BF53" s="59"/>
      <c r="BG53" s="59"/>
      <c r="BL53" s="1"/>
      <c r="BM53" s="1"/>
      <c r="BN53" s="1"/>
      <c r="BO53" s="1"/>
    </row>
    <row r="54" spans="1:67" x14ac:dyDescent="0.15">
      <c r="A54" s="77" t="s">
        <v>96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51">
        <v>60</v>
      </c>
      <c r="R54" s="52"/>
      <c r="S54" s="52"/>
      <c r="T54" s="52"/>
      <c r="U54" s="53"/>
      <c r="V54" s="79" t="s">
        <v>36</v>
      </c>
      <c r="W54" s="80"/>
      <c r="X54" s="80"/>
      <c r="Y54" s="80"/>
      <c r="Z54" s="80"/>
      <c r="AA54" s="80"/>
      <c r="AB54" s="80"/>
      <c r="AC54" s="81"/>
      <c r="AD54" s="11"/>
      <c r="AE54" s="45" t="s">
        <v>76</v>
      </c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7"/>
      <c r="AU54" s="51">
        <v>72</v>
      </c>
      <c r="AV54" s="52"/>
      <c r="AW54" s="52"/>
      <c r="AX54" s="52"/>
      <c r="AY54" s="53"/>
      <c r="AZ54" s="48" t="s">
        <v>77</v>
      </c>
      <c r="BA54" s="49"/>
      <c r="BB54" s="49"/>
      <c r="BC54" s="49"/>
      <c r="BD54" s="49"/>
      <c r="BE54" s="49"/>
      <c r="BF54" s="49"/>
      <c r="BG54" s="50"/>
    </row>
    <row r="55" spans="1:67" x14ac:dyDescent="0.15">
      <c r="A55" s="77" t="s">
        <v>97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51">
        <v>30</v>
      </c>
      <c r="R55" s="52"/>
      <c r="S55" s="52"/>
      <c r="T55" s="52"/>
      <c r="U55" s="53"/>
      <c r="V55" s="79" t="s">
        <v>36</v>
      </c>
      <c r="W55" s="80"/>
      <c r="X55" s="80"/>
      <c r="Y55" s="80"/>
      <c r="Z55" s="80"/>
      <c r="AA55" s="80"/>
      <c r="AB55" s="80"/>
      <c r="AC55" s="81"/>
      <c r="AD55" s="11"/>
      <c r="AE55" s="70" t="s">
        <v>42</v>
      </c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2"/>
      <c r="AU55" s="33">
        <v>160</v>
      </c>
      <c r="AV55" s="34"/>
      <c r="AW55" s="34"/>
      <c r="AX55" s="34"/>
      <c r="AY55" s="35"/>
      <c r="AZ55" s="48" t="s">
        <v>54</v>
      </c>
      <c r="BA55" s="49"/>
      <c r="BB55" s="49"/>
      <c r="BC55" s="49"/>
      <c r="BD55" s="49"/>
      <c r="BE55" s="49"/>
      <c r="BF55" s="49"/>
      <c r="BG55" s="50"/>
    </row>
    <row r="56" spans="1:67" x14ac:dyDescent="0.15">
      <c r="A56" s="75" t="s">
        <v>98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33">
        <v>258</v>
      </c>
      <c r="R56" s="34"/>
      <c r="S56" s="34"/>
      <c r="T56" s="34"/>
      <c r="U56" s="35"/>
      <c r="V56" s="39" t="s">
        <v>37</v>
      </c>
      <c r="W56" s="40"/>
      <c r="X56" s="40"/>
      <c r="Y56" s="40"/>
      <c r="Z56" s="40"/>
      <c r="AA56" s="40"/>
      <c r="AB56" s="40"/>
      <c r="AC56" s="41"/>
      <c r="AD56" s="11"/>
      <c r="AE56" s="42" t="s">
        <v>50</v>
      </c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4"/>
      <c r="AU56" s="33">
        <v>910</v>
      </c>
      <c r="AV56" s="34"/>
      <c r="AW56" s="34"/>
      <c r="AX56" s="34"/>
      <c r="AY56" s="35"/>
      <c r="AZ56" s="24" t="s">
        <v>55</v>
      </c>
      <c r="BA56" s="25"/>
      <c r="BB56" s="25"/>
      <c r="BC56" s="25"/>
      <c r="BD56" s="25"/>
      <c r="BE56" s="25"/>
      <c r="BF56" s="25"/>
      <c r="BG56" s="26"/>
    </row>
    <row r="57" spans="1:67" ht="13.5" customHeight="1" x14ac:dyDescent="0.15">
      <c r="A57" s="75" t="s">
        <v>99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33">
        <v>200</v>
      </c>
      <c r="R57" s="34"/>
      <c r="S57" s="34"/>
      <c r="T57" s="34"/>
      <c r="U57" s="35"/>
      <c r="V57" s="39" t="s">
        <v>37</v>
      </c>
      <c r="W57" s="40"/>
      <c r="X57" s="40"/>
      <c r="Y57" s="40"/>
      <c r="Z57" s="40"/>
      <c r="AA57" s="40"/>
      <c r="AB57" s="40"/>
      <c r="AC57" s="41"/>
      <c r="AD57" s="11"/>
      <c r="AE57" s="42" t="s">
        <v>43</v>
      </c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4"/>
      <c r="AU57" s="33">
        <v>1900</v>
      </c>
      <c r="AV57" s="34"/>
      <c r="AW57" s="34"/>
      <c r="AX57" s="34"/>
      <c r="AY57" s="35"/>
      <c r="AZ57" s="24" t="s">
        <v>56</v>
      </c>
      <c r="BA57" s="25"/>
      <c r="BB57" s="25"/>
      <c r="BC57" s="25"/>
      <c r="BD57" s="25"/>
      <c r="BE57" s="25"/>
      <c r="BF57" s="25"/>
      <c r="BG57" s="26"/>
    </row>
    <row r="58" spans="1:67" ht="13.5" customHeight="1" x14ac:dyDescent="0.15">
      <c r="A58" s="75" t="s">
        <v>100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33">
        <v>240</v>
      </c>
      <c r="R58" s="34"/>
      <c r="S58" s="34"/>
      <c r="T58" s="34"/>
      <c r="U58" s="35"/>
      <c r="V58" s="39" t="s">
        <v>38</v>
      </c>
      <c r="W58" s="40"/>
      <c r="X58" s="40"/>
      <c r="Y58" s="40"/>
      <c r="Z58" s="40"/>
      <c r="AA58" s="40"/>
      <c r="AB58" s="40"/>
      <c r="AC58" s="41"/>
      <c r="AD58" s="11"/>
      <c r="AE58" s="54" t="s">
        <v>44</v>
      </c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6"/>
      <c r="AU58" s="33">
        <v>400</v>
      </c>
      <c r="AV58" s="34"/>
      <c r="AW58" s="34"/>
      <c r="AX58" s="34"/>
      <c r="AY58" s="35"/>
      <c r="AZ58" s="24" t="s">
        <v>51</v>
      </c>
      <c r="BA58" s="25"/>
      <c r="BB58" s="25"/>
      <c r="BC58" s="25"/>
      <c r="BD58" s="25"/>
      <c r="BE58" s="25"/>
      <c r="BF58" s="25"/>
      <c r="BG58" s="26"/>
    </row>
    <row r="59" spans="1:67" ht="15.75" customHeight="1" x14ac:dyDescent="0.15">
      <c r="A59" s="75" t="s">
        <v>112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33">
        <v>120</v>
      </c>
      <c r="R59" s="34"/>
      <c r="S59" s="34"/>
      <c r="T59" s="34"/>
      <c r="U59" s="35"/>
      <c r="V59" s="39" t="s">
        <v>38</v>
      </c>
      <c r="W59" s="40"/>
      <c r="X59" s="40"/>
      <c r="Y59" s="40"/>
      <c r="Z59" s="40"/>
      <c r="AA59" s="40"/>
      <c r="AB59" s="40"/>
      <c r="AC59" s="41"/>
      <c r="AD59" s="11"/>
      <c r="AE59" s="54" t="s">
        <v>45</v>
      </c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6"/>
      <c r="AU59" s="33">
        <v>100</v>
      </c>
      <c r="AV59" s="34"/>
      <c r="AW59" s="34"/>
      <c r="AX59" s="34"/>
      <c r="AY59" s="35"/>
      <c r="AZ59" s="24" t="s">
        <v>51</v>
      </c>
      <c r="BA59" s="25"/>
      <c r="BB59" s="25"/>
      <c r="BC59" s="25"/>
      <c r="BD59" s="25"/>
      <c r="BE59" s="25"/>
      <c r="BF59" s="25"/>
      <c r="BG59" s="26"/>
      <c r="BM59" s="2"/>
    </row>
    <row r="60" spans="1:67" ht="13.5" customHeight="1" x14ac:dyDescent="0.15">
      <c r="A60" s="75" t="s">
        <v>28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33">
        <v>76</v>
      </c>
      <c r="R60" s="34"/>
      <c r="S60" s="34"/>
      <c r="T60" s="34"/>
      <c r="U60" s="35"/>
      <c r="V60" s="39" t="s">
        <v>39</v>
      </c>
      <c r="W60" s="40"/>
      <c r="X60" s="40"/>
      <c r="Y60" s="40"/>
      <c r="Z60" s="40"/>
      <c r="AA60" s="40"/>
      <c r="AB60" s="40"/>
      <c r="AC60" s="41"/>
      <c r="AD60" s="11"/>
      <c r="AE60" s="54" t="s">
        <v>74</v>
      </c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6"/>
      <c r="AU60" s="33">
        <v>11</v>
      </c>
      <c r="AV60" s="34"/>
      <c r="AW60" s="34"/>
      <c r="AX60" s="34"/>
      <c r="AY60" s="35"/>
      <c r="AZ60" s="24" t="s">
        <v>75</v>
      </c>
      <c r="BA60" s="25"/>
      <c r="BB60" s="25"/>
      <c r="BC60" s="25"/>
      <c r="BD60" s="25"/>
      <c r="BE60" s="25"/>
      <c r="BF60" s="25"/>
      <c r="BG60" s="26"/>
    </row>
    <row r="61" spans="1:67" ht="13.5" customHeight="1" x14ac:dyDescent="0.15">
      <c r="A61" s="75" t="s">
        <v>29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33">
        <v>6</v>
      </c>
      <c r="R61" s="34"/>
      <c r="S61" s="34"/>
      <c r="T61" s="34"/>
      <c r="U61" s="35"/>
      <c r="V61" s="39" t="s">
        <v>64</v>
      </c>
      <c r="W61" s="40"/>
      <c r="X61" s="40"/>
      <c r="Y61" s="40"/>
      <c r="Z61" s="40"/>
      <c r="AA61" s="40"/>
      <c r="AB61" s="40"/>
      <c r="AC61" s="41"/>
      <c r="AD61" s="11"/>
      <c r="AE61" s="42" t="s">
        <v>80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4"/>
      <c r="AU61" s="33">
        <v>90</v>
      </c>
      <c r="AV61" s="34"/>
      <c r="AW61" s="34"/>
      <c r="AX61" s="34"/>
      <c r="AY61" s="35"/>
      <c r="AZ61" s="24" t="s">
        <v>51</v>
      </c>
      <c r="BA61" s="25"/>
      <c r="BB61" s="25"/>
      <c r="BC61" s="25"/>
      <c r="BD61" s="25"/>
      <c r="BE61" s="25"/>
      <c r="BF61" s="25"/>
      <c r="BG61" s="26"/>
    </row>
    <row r="62" spans="1:67" ht="13.5" customHeight="1" x14ac:dyDescent="0.15">
      <c r="A62" s="75" t="s">
        <v>30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33">
        <v>120</v>
      </c>
      <c r="R62" s="34"/>
      <c r="S62" s="34"/>
      <c r="T62" s="34"/>
      <c r="U62" s="35"/>
      <c r="V62" s="39" t="s">
        <v>16</v>
      </c>
      <c r="W62" s="40"/>
      <c r="X62" s="40"/>
      <c r="Y62" s="40"/>
      <c r="Z62" s="40"/>
      <c r="AA62" s="40"/>
      <c r="AB62" s="40"/>
      <c r="AC62" s="41"/>
      <c r="AD62" s="11"/>
      <c r="AE62" s="42" t="s">
        <v>81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4"/>
      <c r="AU62" s="33">
        <v>110</v>
      </c>
      <c r="AV62" s="34"/>
      <c r="AW62" s="34"/>
      <c r="AX62" s="34"/>
      <c r="AY62" s="35"/>
      <c r="AZ62" s="24" t="s">
        <v>51</v>
      </c>
      <c r="BA62" s="25"/>
      <c r="BB62" s="25"/>
      <c r="BC62" s="25"/>
      <c r="BD62" s="25"/>
      <c r="BE62" s="25"/>
      <c r="BF62" s="25"/>
      <c r="BG62" s="26"/>
    </row>
    <row r="63" spans="1:67" ht="13.5" customHeight="1" x14ac:dyDescent="0.15">
      <c r="A63" s="54" t="s">
        <v>31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33">
        <v>362</v>
      </c>
      <c r="R63" s="34"/>
      <c r="S63" s="34"/>
      <c r="T63" s="34"/>
      <c r="U63" s="35"/>
      <c r="V63" s="39" t="s">
        <v>40</v>
      </c>
      <c r="W63" s="40"/>
      <c r="X63" s="40"/>
      <c r="Y63" s="40"/>
      <c r="Z63" s="40"/>
      <c r="AA63" s="40"/>
      <c r="AB63" s="40"/>
      <c r="AC63" s="41"/>
      <c r="AD63" s="11"/>
      <c r="AE63" s="42" t="s">
        <v>103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4"/>
      <c r="AU63" s="33">
        <v>53</v>
      </c>
      <c r="AV63" s="34"/>
      <c r="AW63" s="34"/>
      <c r="AX63" s="34"/>
      <c r="AY63" s="35"/>
      <c r="AZ63" s="24" t="s">
        <v>87</v>
      </c>
      <c r="BA63" s="25"/>
      <c r="BB63" s="25"/>
      <c r="BC63" s="25"/>
      <c r="BD63" s="25"/>
      <c r="BE63" s="25"/>
      <c r="BF63" s="25"/>
      <c r="BG63" s="26"/>
    </row>
    <row r="64" spans="1:67" ht="13.5" customHeight="1" x14ac:dyDescent="0.15">
      <c r="A64" s="42" t="s">
        <v>32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33">
        <v>450</v>
      </c>
      <c r="R64" s="34"/>
      <c r="S64" s="34"/>
      <c r="T64" s="34"/>
      <c r="U64" s="35"/>
      <c r="V64" s="39" t="s">
        <v>41</v>
      </c>
      <c r="W64" s="40"/>
      <c r="X64" s="40"/>
      <c r="Y64" s="40"/>
      <c r="Z64" s="40"/>
      <c r="AA64" s="40"/>
      <c r="AB64" s="40"/>
      <c r="AC64" s="41"/>
      <c r="AD64" s="11"/>
      <c r="AE64" s="42" t="s">
        <v>104</v>
      </c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4"/>
      <c r="AU64" s="33">
        <v>33</v>
      </c>
      <c r="AV64" s="34"/>
      <c r="AW64" s="34"/>
      <c r="AX64" s="34"/>
      <c r="AY64" s="35"/>
      <c r="AZ64" s="24" t="s">
        <v>87</v>
      </c>
      <c r="BA64" s="25"/>
      <c r="BB64" s="25"/>
      <c r="BC64" s="25"/>
      <c r="BD64" s="25"/>
      <c r="BE64" s="25"/>
      <c r="BF64" s="25"/>
      <c r="BG64" s="26"/>
    </row>
    <row r="65" spans="1:59" ht="13.5" customHeight="1" x14ac:dyDescent="0.15">
      <c r="A65" s="42" t="s">
        <v>33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33">
        <v>480</v>
      </c>
      <c r="R65" s="34"/>
      <c r="S65" s="34"/>
      <c r="T65" s="34"/>
      <c r="U65" s="35"/>
      <c r="V65" s="39" t="s">
        <v>41</v>
      </c>
      <c r="W65" s="40"/>
      <c r="X65" s="40"/>
      <c r="Y65" s="40"/>
      <c r="Z65" s="40"/>
      <c r="AA65" s="40"/>
      <c r="AB65" s="40"/>
      <c r="AC65" s="41"/>
      <c r="AD65" s="11"/>
      <c r="AE65" s="54" t="s">
        <v>90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6"/>
      <c r="AU65" s="33">
        <v>20</v>
      </c>
      <c r="AV65" s="34"/>
      <c r="AW65" s="34"/>
      <c r="AX65" s="34"/>
      <c r="AY65" s="35"/>
      <c r="AZ65" s="24" t="s">
        <v>91</v>
      </c>
      <c r="BA65" s="25"/>
      <c r="BB65" s="25"/>
      <c r="BC65" s="25"/>
      <c r="BD65" s="25"/>
      <c r="BE65" s="25"/>
      <c r="BF65" s="25"/>
      <c r="BG65" s="26"/>
    </row>
    <row r="66" spans="1:59" ht="13.5" customHeight="1" x14ac:dyDescent="0.15">
      <c r="A66" s="54" t="s">
        <v>101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33">
        <v>500</v>
      </c>
      <c r="R66" s="34"/>
      <c r="S66" s="34"/>
      <c r="T66" s="34"/>
      <c r="U66" s="35"/>
      <c r="V66" s="39" t="s">
        <v>41</v>
      </c>
      <c r="W66" s="40"/>
      <c r="X66" s="40"/>
      <c r="Y66" s="40"/>
      <c r="Z66" s="40"/>
      <c r="AA66" s="40"/>
      <c r="AB66" s="40"/>
      <c r="AC66" s="41"/>
      <c r="AD66" s="11"/>
      <c r="AE66" s="54" t="s">
        <v>46</v>
      </c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6"/>
      <c r="AU66" s="33">
        <v>518</v>
      </c>
      <c r="AV66" s="34"/>
      <c r="AW66" s="34"/>
      <c r="AX66" s="34"/>
      <c r="AY66" s="35"/>
      <c r="AZ66" s="24" t="s">
        <v>52</v>
      </c>
      <c r="BA66" s="25"/>
      <c r="BB66" s="25"/>
      <c r="BC66" s="25"/>
      <c r="BD66" s="25"/>
      <c r="BE66" s="25"/>
      <c r="BF66" s="25"/>
      <c r="BG66" s="26"/>
    </row>
    <row r="67" spans="1:59" ht="13.5" customHeight="1" x14ac:dyDescent="0.15">
      <c r="A67" s="54" t="s">
        <v>102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33">
        <v>250</v>
      </c>
      <c r="R67" s="34"/>
      <c r="S67" s="34"/>
      <c r="T67" s="34"/>
      <c r="U67" s="35"/>
      <c r="V67" s="39" t="s">
        <v>41</v>
      </c>
      <c r="W67" s="40"/>
      <c r="X67" s="40"/>
      <c r="Y67" s="40"/>
      <c r="Z67" s="40"/>
      <c r="AA67" s="40"/>
      <c r="AB67" s="40"/>
      <c r="AC67" s="41"/>
      <c r="AD67" s="11"/>
      <c r="AE67" s="54" t="s">
        <v>67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6"/>
      <c r="AU67" s="33">
        <v>480</v>
      </c>
      <c r="AV67" s="34"/>
      <c r="AW67" s="34"/>
      <c r="AX67" s="34"/>
      <c r="AY67" s="35"/>
      <c r="AZ67" s="24" t="s">
        <v>82</v>
      </c>
      <c r="BA67" s="25"/>
      <c r="BB67" s="25"/>
      <c r="BC67" s="25"/>
      <c r="BD67" s="25"/>
      <c r="BE67" s="25"/>
      <c r="BF67" s="25"/>
      <c r="BG67" s="26"/>
    </row>
    <row r="68" spans="1:59" ht="13.5" customHeight="1" x14ac:dyDescent="0.15">
      <c r="A68" s="54" t="s">
        <v>78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33">
        <v>600</v>
      </c>
      <c r="R68" s="34"/>
      <c r="S68" s="34"/>
      <c r="T68" s="34"/>
      <c r="U68" s="35"/>
      <c r="V68" s="39" t="s">
        <v>41</v>
      </c>
      <c r="W68" s="40"/>
      <c r="X68" s="40"/>
      <c r="Y68" s="40"/>
      <c r="Z68" s="40"/>
      <c r="AA68" s="40"/>
      <c r="AB68" s="40"/>
      <c r="AC68" s="41"/>
      <c r="AD68" s="11"/>
      <c r="AE68" s="54" t="s">
        <v>47</v>
      </c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6"/>
      <c r="AU68" s="33">
        <v>3</v>
      </c>
      <c r="AV68" s="34"/>
      <c r="AW68" s="34"/>
      <c r="AX68" s="34"/>
      <c r="AY68" s="35"/>
      <c r="AZ68" s="24" t="s">
        <v>16</v>
      </c>
      <c r="BA68" s="25"/>
      <c r="BB68" s="25"/>
      <c r="BC68" s="25"/>
      <c r="BD68" s="25"/>
      <c r="BE68" s="25"/>
      <c r="BF68" s="25"/>
      <c r="BG68" s="26"/>
    </row>
    <row r="69" spans="1:59" ht="13.5" customHeight="1" x14ac:dyDescent="0.15">
      <c r="A69" s="54" t="s">
        <v>79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33">
        <v>400</v>
      </c>
      <c r="R69" s="34"/>
      <c r="S69" s="34"/>
      <c r="T69" s="34"/>
      <c r="U69" s="35"/>
      <c r="V69" s="108" t="s">
        <v>41</v>
      </c>
      <c r="W69" s="109"/>
      <c r="X69" s="109"/>
      <c r="Y69" s="109"/>
      <c r="Z69" s="109"/>
      <c r="AA69" s="109"/>
      <c r="AB69" s="109"/>
      <c r="AC69" s="110"/>
      <c r="AD69" s="11"/>
      <c r="AE69" s="54" t="s">
        <v>48</v>
      </c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6"/>
      <c r="AU69" s="33">
        <v>4</v>
      </c>
      <c r="AV69" s="34"/>
      <c r="AW69" s="34"/>
      <c r="AX69" s="34"/>
      <c r="AY69" s="35"/>
      <c r="AZ69" s="24" t="s">
        <v>16</v>
      </c>
      <c r="BA69" s="25"/>
      <c r="BB69" s="25"/>
      <c r="BC69" s="25"/>
      <c r="BD69" s="25"/>
      <c r="BE69" s="25"/>
      <c r="BF69" s="25"/>
      <c r="BG69" s="26"/>
    </row>
    <row r="70" spans="1:59" ht="15.75" customHeight="1" x14ac:dyDescent="0.15">
      <c r="A70" s="54" t="s">
        <v>34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33">
        <v>300</v>
      </c>
      <c r="R70" s="34"/>
      <c r="S70" s="34"/>
      <c r="T70" s="34"/>
      <c r="U70" s="35"/>
      <c r="V70" s="39" t="s">
        <v>41</v>
      </c>
      <c r="W70" s="40"/>
      <c r="X70" s="40"/>
      <c r="Y70" s="40"/>
      <c r="Z70" s="40"/>
      <c r="AA70" s="40"/>
      <c r="AB70" s="40"/>
      <c r="AC70" s="41"/>
      <c r="AE70" s="42" t="s">
        <v>49</v>
      </c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4"/>
      <c r="AU70" s="33">
        <v>200</v>
      </c>
      <c r="AV70" s="34"/>
      <c r="AW70" s="34"/>
      <c r="AX70" s="34"/>
      <c r="AY70" s="35"/>
      <c r="AZ70" s="24" t="s">
        <v>53</v>
      </c>
      <c r="BA70" s="25"/>
      <c r="BB70" s="25"/>
      <c r="BC70" s="25"/>
      <c r="BD70" s="25"/>
      <c r="BE70" s="25"/>
      <c r="BF70" s="25"/>
      <c r="BG70" s="26"/>
    </row>
    <row r="71" spans="1:59" ht="15.75" customHeight="1" x14ac:dyDescent="0.15">
      <c r="A71" s="54" t="s">
        <v>65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33">
        <v>200</v>
      </c>
      <c r="R71" s="34"/>
      <c r="S71" s="34"/>
      <c r="T71" s="34"/>
      <c r="U71" s="35"/>
      <c r="V71" s="39" t="s">
        <v>41</v>
      </c>
      <c r="W71" s="40"/>
      <c r="X71" s="40"/>
      <c r="Y71" s="40"/>
      <c r="Z71" s="40"/>
      <c r="AA71" s="40"/>
      <c r="AB71" s="40"/>
      <c r="AC71" s="41"/>
      <c r="AE71" s="42" t="s">
        <v>113</v>
      </c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4"/>
      <c r="AU71" s="33">
        <v>10</v>
      </c>
      <c r="AV71" s="34"/>
      <c r="AW71" s="34"/>
      <c r="AX71" s="34"/>
      <c r="AY71" s="35"/>
      <c r="AZ71" s="121" t="s">
        <v>51</v>
      </c>
      <c r="BA71" s="122"/>
      <c r="BB71" s="122"/>
      <c r="BC71" s="122"/>
      <c r="BD71" s="122"/>
      <c r="BE71" s="122"/>
      <c r="BF71" s="122"/>
      <c r="BG71" s="123"/>
    </row>
    <row r="72" spans="1:59" ht="15.75" customHeight="1" x14ac:dyDescent="0.15">
      <c r="A72" s="54" t="s">
        <v>83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33">
        <v>3</v>
      </c>
      <c r="R72" s="34"/>
      <c r="S72" s="34"/>
      <c r="T72" s="34"/>
      <c r="U72" s="35"/>
      <c r="V72" s="39" t="s">
        <v>51</v>
      </c>
      <c r="W72" s="40"/>
      <c r="X72" s="40"/>
      <c r="Y72" s="40"/>
      <c r="Z72" s="40"/>
      <c r="AA72" s="40"/>
      <c r="AB72" s="40"/>
      <c r="AC72" s="41"/>
      <c r="AE72" s="67" t="s">
        <v>86</v>
      </c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9"/>
      <c r="AU72" s="33">
        <v>15</v>
      </c>
      <c r="AV72" s="34"/>
      <c r="AW72" s="34"/>
      <c r="AX72" s="34"/>
      <c r="AY72" s="35"/>
      <c r="AZ72" s="48" t="s">
        <v>51</v>
      </c>
      <c r="BA72" s="49"/>
      <c r="BB72" s="49"/>
      <c r="BC72" s="49"/>
      <c r="BD72" s="49"/>
      <c r="BE72" s="49"/>
      <c r="BF72" s="49"/>
      <c r="BG72" s="50"/>
    </row>
    <row r="73" spans="1:59" ht="15.75" customHeight="1" x14ac:dyDescent="0.15">
      <c r="A73" s="54" t="s">
        <v>84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33">
        <v>13</v>
      </c>
      <c r="R73" s="34"/>
      <c r="S73" s="34"/>
      <c r="T73" s="34"/>
      <c r="U73" s="35"/>
      <c r="V73" s="39" t="s">
        <v>51</v>
      </c>
      <c r="W73" s="40"/>
      <c r="X73" s="40"/>
      <c r="Y73" s="40"/>
      <c r="Z73" s="40"/>
      <c r="AA73" s="40"/>
      <c r="AB73" s="40"/>
      <c r="AC73" s="41"/>
      <c r="AE73" s="42" t="s">
        <v>105</v>
      </c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4"/>
      <c r="AU73" s="33">
        <v>50</v>
      </c>
      <c r="AV73" s="34"/>
      <c r="AW73" s="34"/>
      <c r="AX73" s="34"/>
      <c r="AY73" s="35"/>
      <c r="AZ73" s="48" t="s">
        <v>51</v>
      </c>
      <c r="BA73" s="49"/>
      <c r="BB73" s="49"/>
      <c r="BC73" s="49"/>
      <c r="BD73" s="49"/>
      <c r="BE73" s="49"/>
      <c r="BF73" s="49"/>
      <c r="BG73" s="50"/>
    </row>
    <row r="74" spans="1:59" ht="15.75" customHeight="1" x14ac:dyDescent="0.15">
      <c r="A74" s="54" t="s">
        <v>85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33">
        <v>300</v>
      </c>
      <c r="R74" s="34"/>
      <c r="S74" s="34"/>
      <c r="T74" s="34"/>
      <c r="U74" s="35"/>
      <c r="V74" s="39" t="s">
        <v>51</v>
      </c>
      <c r="W74" s="40"/>
      <c r="X74" s="40"/>
      <c r="Y74" s="40"/>
      <c r="Z74" s="40"/>
      <c r="AA74" s="40"/>
      <c r="AB74" s="40"/>
      <c r="AC74" s="41"/>
      <c r="AE74" s="42" t="s">
        <v>106</v>
      </c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4"/>
      <c r="AU74" s="33">
        <v>10</v>
      </c>
      <c r="AV74" s="34"/>
      <c r="AW74" s="34"/>
      <c r="AX74" s="34"/>
      <c r="AY74" s="35"/>
      <c r="AZ74" s="48" t="s">
        <v>51</v>
      </c>
      <c r="BA74" s="49"/>
      <c r="BB74" s="49"/>
      <c r="BC74" s="49"/>
      <c r="BD74" s="49"/>
      <c r="BE74" s="49"/>
      <c r="BF74" s="49"/>
      <c r="BG74" s="50"/>
    </row>
    <row r="75" spans="1:59" ht="15.75" customHeight="1" x14ac:dyDescent="0.15">
      <c r="A75" s="54" t="s">
        <v>35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33">
        <v>28</v>
      </c>
      <c r="R75" s="34"/>
      <c r="S75" s="34"/>
      <c r="T75" s="34"/>
      <c r="U75" s="35"/>
      <c r="V75" s="39" t="s">
        <v>16</v>
      </c>
      <c r="W75" s="40"/>
      <c r="X75" s="40"/>
      <c r="Y75" s="40"/>
      <c r="Z75" s="40"/>
      <c r="AA75" s="40"/>
      <c r="AB75" s="40"/>
      <c r="AC75" s="41"/>
      <c r="AE75" s="45" t="s">
        <v>107</v>
      </c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7"/>
      <c r="AU75" s="33">
        <v>5</v>
      </c>
      <c r="AV75" s="34"/>
      <c r="AW75" s="34"/>
      <c r="AX75" s="34"/>
      <c r="AY75" s="35"/>
      <c r="AZ75" s="48" t="s">
        <v>51</v>
      </c>
      <c r="BA75" s="49"/>
      <c r="BB75" s="49"/>
      <c r="BC75" s="49"/>
      <c r="BD75" s="49"/>
      <c r="BE75" s="49"/>
      <c r="BF75" s="49"/>
      <c r="BG75" s="50"/>
    </row>
    <row r="76" spans="1:59" ht="15.75" customHeight="1" x14ac:dyDescent="0.15">
      <c r="A76" s="54" t="s">
        <v>88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33">
        <v>40</v>
      </c>
      <c r="R76" s="34"/>
      <c r="S76" s="34"/>
      <c r="T76" s="34"/>
      <c r="U76" s="35"/>
      <c r="V76" s="39" t="s">
        <v>51</v>
      </c>
      <c r="W76" s="40"/>
      <c r="X76" s="40"/>
      <c r="Y76" s="40"/>
      <c r="Z76" s="40"/>
      <c r="AA76" s="40"/>
      <c r="AB76" s="40"/>
      <c r="AC76" s="41"/>
      <c r="AE76" s="67" t="s">
        <v>108</v>
      </c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9"/>
      <c r="AU76" s="33">
        <v>100</v>
      </c>
      <c r="AV76" s="34"/>
      <c r="AW76" s="34"/>
      <c r="AX76" s="34"/>
      <c r="AY76" s="35"/>
      <c r="AZ76" s="48" t="s">
        <v>51</v>
      </c>
      <c r="BA76" s="49"/>
      <c r="BB76" s="49"/>
      <c r="BC76" s="49"/>
      <c r="BD76" s="49"/>
      <c r="BE76" s="49"/>
      <c r="BF76" s="49"/>
      <c r="BG76" s="50"/>
    </row>
    <row r="77" spans="1:59" ht="15.75" customHeight="1" x14ac:dyDescent="0.15">
      <c r="A77" s="73" t="s">
        <v>89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63">
        <v>60</v>
      </c>
      <c r="R77" s="64"/>
      <c r="S77" s="64"/>
      <c r="T77" s="64"/>
      <c r="U77" s="65"/>
      <c r="V77" s="36" t="s">
        <v>51</v>
      </c>
      <c r="W77" s="37"/>
      <c r="X77" s="37"/>
      <c r="Y77" s="37"/>
      <c r="Z77" s="37"/>
      <c r="AA77" s="37"/>
      <c r="AB77" s="37"/>
      <c r="AC77" s="38"/>
      <c r="AE77" s="67" t="s">
        <v>111</v>
      </c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9"/>
      <c r="AU77" s="33">
        <v>10</v>
      </c>
      <c r="AV77" s="34"/>
      <c r="AW77" s="34"/>
      <c r="AX77" s="34"/>
      <c r="AY77" s="35"/>
      <c r="AZ77" s="48" t="s">
        <v>51</v>
      </c>
      <c r="BA77" s="49"/>
      <c r="BB77" s="49"/>
      <c r="BC77" s="49"/>
      <c r="BD77" s="49"/>
      <c r="BE77" s="49"/>
      <c r="BF77" s="49"/>
      <c r="BG77" s="50"/>
    </row>
    <row r="78" spans="1:59" ht="15.75" customHeight="1" x14ac:dyDescent="0.15">
      <c r="AE78" s="73" t="s">
        <v>109</v>
      </c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63">
        <v>240</v>
      </c>
      <c r="AV78" s="64"/>
      <c r="AW78" s="64"/>
      <c r="AX78" s="64"/>
      <c r="AY78" s="65"/>
      <c r="AZ78" s="36" t="s">
        <v>110</v>
      </c>
      <c r="BA78" s="37"/>
      <c r="BB78" s="37"/>
      <c r="BC78" s="37"/>
      <c r="BD78" s="37"/>
      <c r="BE78" s="37"/>
      <c r="BF78" s="37"/>
      <c r="BG78" s="38"/>
    </row>
  </sheetData>
  <mergeCells count="231">
    <mergeCell ref="B41:BG41"/>
    <mergeCell ref="B42:BG42"/>
    <mergeCell ref="A77:P77"/>
    <mergeCell ref="Q77:U77"/>
    <mergeCell ref="V77:AC77"/>
    <mergeCell ref="AE77:AT77"/>
    <mergeCell ref="AU77:AY77"/>
    <mergeCell ref="AZ77:BG77"/>
    <mergeCell ref="AE78:AT78"/>
    <mergeCell ref="AU78:AY78"/>
    <mergeCell ref="AZ78:BG78"/>
    <mergeCell ref="A75:P75"/>
    <mergeCell ref="Q75:U75"/>
    <mergeCell ref="V75:AC75"/>
    <mergeCell ref="AE75:AT75"/>
    <mergeCell ref="AU75:AY75"/>
    <mergeCell ref="AZ75:BG75"/>
    <mergeCell ref="A76:P76"/>
    <mergeCell ref="Q76:U76"/>
    <mergeCell ref="V76:AC76"/>
    <mergeCell ref="AE76:AT76"/>
    <mergeCell ref="AU76:AY76"/>
    <mergeCell ref="AZ76:BG76"/>
    <mergeCell ref="AU74:AY74"/>
    <mergeCell ref="AQ23:AW27"/>
    <mergeCell ref="AQ28:AW32"/>
    <mergeCell ref="AQ33:AW37"/>
    <mergeCell ref="AQ18:AW22"/>
    <mergeCell ref="AB18:AF22"/>
    <mergeCell ref="AG18:AK22"/>
    <mergeCell ref="AL18:AP22"/>
    <mergeCell ref="AB23:AF27"/>
    <mergeCell ref="AG23:AK27"/>
    <mergeCell ref="AL23:AP27"/>
    <mergeCell ref="AG28:AK32"/>
    <mergeCell ref="AL28:AP32"/>
    <mergeCell ref="AB28:AF32"/>
    <mergeCell ref="AG33:AK37"/>
    <mergeCell ref="AL33:AP37"/>
    <mergeCell ref="AB33:AF37"/>
    <mergeCell ref="AZ74:BG74"/>
    <mergeCell ref="A73:P73"/>
    <mergeCell ref="Q73:U73"/>
    <mergeCell ref="V73:AC73"/>
    <mergeCell ref="AE73:AT73"/>
    <mergeCell ref="AU73:AY73"/>
    <mergeCell ref="AZ73:BG73"/>
    <mergeCell ref="A72:P72"/>
    <mergeCell ref="Q72:U72"/>
    <mergeCell ref="V72:AC72"/>
    <mergeCell ref="AE72:AT72"/>
    <mergeCell ref="AU72:AY72"/>
    <mergeCell ref="AZ72:BG72"/>
    <mergeCell ref="A74:P74"/>
    <mergeCell ref="Q74:U74"/>
    <mergeCell ref="V74:AC74"/>
    <mergeCell ref="AE74:AT74"/>
    <mergeCell ref="AU71:AY71"/>
    <mergeCell ref="AZ71:BG71"/>
    <mergeCell ref="A70:P70"/>
    <mergeCell ref="Q70:U70"/>
    <mergeCell ref="V70:AC70"/>
    <mergeCell ref="AE70:AT70"/>
    <mergeCell ref="AU70:AY70"/>
    <mergeCell ref="AZ70:BG70"/>
    <mergeCell ref="A69:P69"/>
    <mergeCell ref="Q69:U69"/>
    <mergeCell ref="V69:AC69"/>
    <mergeCell ref="AE69:AT69"/>
    <mergeCell ref="AU69:AY69"/>
    <mergeCell ref="AZ69:BG69"/>
    <mergeCell ref="A71:P71"/>
    <mergeCell ref="Q71:U71"/>
    <mergeCell ref="V71:AC71"/>
    <mergeCell ref="AE71:AT71"/>
    <mergeCell ref="AU68:AY68"/>
    <mergeCell ref="AZ68:BG68"/>
    <mergeCell ref="A67:P67"/>
    <mergeCell ref="Q67:U67"/>
    <mergeCell ref="V67:AC67"/>
    <mergeCell ref="AE67:AT67"/>
    <mergeCell ref="AU67:AY67"/>
    <mergeCell ref="AZ67:BG67"/>
    <mergeCell ref="A66:P66"/>
    <mergeCell ref="Q66:U66"/>
    <mergeCell ref="V66:AC66"/>
    <mergeCell ref="AE66:AT66"/>
    <mergeCell ref="AU66:AY66"/>
    <mergeCell ref="AZ66:BG66"/>
    <mergeCell ref="A68:P68"/>
    <mergeCell ref="Q68:U68"/>
    <mergeCell ref="V68:AC68"/>
    <mergeCell ref="AE68:AT68"/>
    <mergeCell ref="AU65:AY65"/>
    <mergeCell ref="AZ65:BG65"/>
    <mergeCell ref="A64:P64"/>
    <mergeCell ref="Q64:U64"/>
    <mergeCell ref="V64:AC64"/>
    <mergeCell ref="AE64:AT64"/>
    <mergeCell ref="AU64:AY64"/>
    <mergeCell ref="AZ64:BG64"/>
    <mergeCell ref="A63:P63"/>
    <mergeCell ref="Q63:U63"/>
    <mergeCell ref="V63:AC63"/>
    <mergeCell ref="AE63:AT63"/>
    <mergeCell ref="AU63:AY63"/>
    <mergeCell ref="AZ63:BG63"/>
    <mergeCell ref="A65:P65"/>
    <mergeCell ref="Q65:U65"/>
    <mergeCell ref="V65:AC65"/>
    <mergeCell ref="AE65:AT65"/>
    <mergeCell ref="AE62:AT62"/>
    <mergeCell ref="AU62:AY62"/>
    <mergeCell ref="AZ62:BG62"/>
    <mergeCell ref="A61:P61"/>
    <mergeCell ref="Q61:U61"/>
    <mergeCell ref="V61:AC61"/>
    <mergeCell ref="AE61:AT61"/>
    <mergeCell ref="AU61:AY61"/>
    <mergeCell ref="AZ61:BG61"/>
    <mergeCell ref="A62:P62"/>
    <mergeCell ref="Q62:U62"/>
    <mergeCell ref="V62:AC62"/>
    <mergeCell ref="A60:P60"/>
    <mergeCell ref="Q60:U60"/>
    <mergeCell ref="V60:AC60"/>
    <mergeCell ref="AE60:AT60"/>
    <mergeCell ref="AU60:AY60"/>
    <mergeCell ref="AZ60:BG60"/>
    <mergeCell ref="A59:P59"/>
    <mergeCell ref="Q59:U59"/>
    <mergeCell ref="V59:AC59"/>
    <mergeCell ref="AE59:AT59"/>
    <mergeCell ref="AU59:AY59"/>
    <mergeCell ref="AZ59:BG59"/>
    <mergeCell ref="A58:P58"/>
    <mergeCell ref="Q58:U58"/>
    <mergeCell ref="V58:AC58"/>
    <mergeCell ref="AE58:AT58"/>
    <mergeCell ref="AU58:AY58"/>
    <mergeCell ref="AZ58:BG58"/>
    <mergeCell ref="A57:P57"/>
    <mergeCell ref="Q57:U57"/>
    <mergeCell ref="V57:AC57"/>
    <mergeCell ref="AE57:AT57"/>
    <mergeCell ref="AU57:AY57"/>
    <mergeCell ref="AZ57:BG57"/>
    <mergeCell ref="A56:P56"/>
    <mergeCell ref="Q56:U56"/>
    <mergeCell ref="V56:AC56"/>
    <mergeCell ref="AE56:AT56"/>
    <mergeCell ref="AU56:AY56"/>
    <mergeCell ref="AZ56:BG56"/>
    <mergeCell ref="A55:P55"/>
    <mergeCell ref="Q55:U55"/>
    <mergeCell ref="V55:AC55"/>
    <mergeCell ref="AE55:AT55"/>
    <mergeCell ref="AU55:AY55"/>
    <mergeCell ref="AZ55:BG55"/>
    <mergeCell ref="AU53:AY53"/>
    <mergeCell ref="AZ53:BG53"/>
    <mergeCell ref="A54:P54"/>
    <mergeCell ref="Q54:U54"/>
    <mergeCell ref="V54:AC54"/>
    <mergeCell ref="AE54:AT54"/>
    <mergeCell ref="AU54:AY54"/>
    <mergeCell ref="AZ54:BG54"/>
    <mergeCell ref="A52:P53"/>
    <mergeCell ref="Q52:AC52"/>
    <mergeCell ref="AE52:AT53"/>
    <mergeCell ref="AU52:BG52"/>
    <mergeCell ref="Q53:U53"/>
    <mergeCell ref="V53:AC53"/>
    <mergeCell ref="B40:BG40"/>
    <mergeCell ref="W28:AA32"/>
    <mergeCell ref="A28:D32"/>
    <mergeCell ref="J28:N32"/>
    <mergeCell ref="O28:R32"/>
    <mergeCell ref="S28:V32"/>
    <mergeCell ref="E28:I32"/>
    <mergeCell ref="W33:AA37"/>
    <mergeCell ref="A33:D37"/>
    <mergeCell ref="J33:N37"/>
    <mergeCell ref="O33:R37"/>
    <mergeCell ref="S33:V37"/>
    <mergeCell ref="E33:I37"/>
    <mergeCell ref="A23:D27"/>
    <mergeCell ref="J23:N27"/>
    <mergeCell ref="O23:R27"/>
    <mergeCell ref="S23:V27"/>
    <mergeCell ref="W18:AA22"/>
    <mergeCell ref="A18:D22"/>
    <mergeCell ref="J18:N22"/>
    <mergeCell ref="O18:R22"/>
    <mergeCell ref="S18:V22"/>
    <mergeCell ref="E18:I22"/>
    <mergeCell ref="E23:I27"/>
    <mergeCell ref="W23:AA27"/>
    <mergeCell ref="E9:I9"/>
    <mergeCell ref="E10:I10"/>
    <mergeCell ref="O10:R12"/>
    <mergeCell ref="S10:V12"/>
    <mergeCell ref="AB13:AF17"/>
    <mergeCell ref="AG13:AK17"/>
    <mergeCell ref="E13:I17"/>
    <mergeCell ref="W13:AA17"/>
    <mergeCell ref="O8:V9"/>
    <mergeCell ref="AL13:AP17"/>
    <mergeCell ref="AL8:AW9"/>
    <mergeCell ref="AQ13:AW17"/>
    <mergeCell ref="G1:W2"/>
    <mergeCell ref="AX1:BK4"/>
    <mergeCell ref="G3:W4"/>
    <mergeCell ref="A5:K5"/>
    <mergeCell ref="AT5:BJ5"/>
    <mergeCell ref="A8:D12"/>
    <mergeCell ref="E8:I8"/>
    <mergeCell ref="J8:N12"/>
    <mergeCell ref="W8:AA9"/>
    <mergeCell ref="W10:AA11"/>
    <mergeCell ref="AL10:AP12"/>
    <mergeCell ref="E11:I11"/>
    <mergeCell ref="E12:I12"/>
    <mergeCell ref="W12:AA12"/>
    <mergeCell ref="AQ10:AW12"/>
    <mergeCell ref="A13:D17"/>
    <mergeCell ref="J13:N17"/>
    <mergeCell ref="O13:R17"/>
    <mergeCell ref="S13:V17"/>
    <mergeCell ref="AB8:AF12"/>
    <mergeCell ref="AG8:AK12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8193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5</xdr:col>
                <xdr:colOff>19050</xdr:colOff>
                <xdr:row>3</xdr:row>
                <xdr:rowOff>123825</xdr:rowOff>
              </to>
            </anchor>
          </objectPr>
        </oleObject>
      </mc:Choice>
      <mc:Fallback>
        <oleObject progId="PBrush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7E9B-CFD6-406B-890D-8590B0B0BEA5}">
  <sheetPr>
    <pageSetUpPr fitToPage="1"/>
  </sheetPr>
  <dimension ref="A1:BO78"/>
  <sheetViews>
    <sheetView topLeftCell="A22" zoomScaleNormal="100" workbookViewId="0">
      <selection activeCell="AX1" sqref="AX1:BK4"/>
    </sheetView>
  </sheetViews>
  <sheetFormatPr defaultRowHeight="15.75" x14ac:dyDescent="0.15"/>
  <cols>
    <col min="1" max="4" width="1.625" style="3" customWidth="1"/>
    <col min="5" max="9" width="2" style="3" customWidth="1"/>
    <col min="10" max="26" width="1.625" style="3" customWidth="1"/>
    <col min="27" max="27" width="3.25" style="3" customWidth="1"/>
    <col min="28" max="63" width="1.625" style="3" customWidth="1"/>
    <col min="64" max="75" width="1.625" customWidth="1"/>
  </cols>
  <sheetData>
    <row r="1" spans="1:63" ht="13.5" customHeight="1" x14ac:dyDescent="0.15">
      <c r="G1" s="92" t="s">
        <v>0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AQ1" s="4"/>
      <c r="AX1" s="105" t="s">
        <v>117</v>
      </c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</row>
    <row r="2" spans="1:63" x14ac:dyDescent="0.15"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</row>
    <row r="3" spans="1:63" ht="13.5" customHeight="1" x14ac:dyDescent="0.15">
      <c r="G3" s="90" t="s">
        <v>58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</row>
    <row r="4" spans="1:63" ht="16.5" thickBot="1" x14ac:dyDescent="0.2">
      <c r="A4" s="6"/>
      <c r="B4" s="6"/>
      <c r="C4" s="6"/>
      <c r="D4" s="6"/>
      <c r="E4" s="6"/>
      <c r="F4" s="6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6"/>
      <c r="AR4" s="6"/>
      <c r="AS4" s="6"/>
      <c r="AT4" s="6"/>
      <c r="AU4" s="6"/>
      <c r="AV4" s="6"/>
      <c r="AW4" s="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</row>
    <row r="5" spans="1:63" ht="18" x14ac:dyDescent="0.15">
      <c r="A5" s="96" t="s">
        <v>69</v>
      </c>
      <c r="B5" s="96"/>
      <c r="C5" s="96"/>
      <c r="D5" s="96"/>
      <c r="E5" s="96"/>
      <c r="F5" s="96"/>
      <c r="G5" s="96"/>
      <c r="H5" s="96"/>
      <c r="I5" s="96"/>
      <c r="J5" s="96"/>
      <c r="K5" s="96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</row>
    <row r="6" spans="1:63" x14ac:dyDescent="0.15">
      <c r="C6" s="3" t="s">
        <v>70</v>
      </c>
    </row>
    <row r="7" spans="1:63" ht="16.5" x14ac:dyDescent="0.15">
      <c r="D7" s="8"/>
    </row>
    <row r="8" spans="1:63" ht="13.5" customHeight="1" x14ac:dyDescent="0.15">
      <c r="A8" s="59" t="s">
        <v>2</v>
      </c>
      <c r="B8" s="59"/>
      <c r="C8" s="59"/>
      <c r="D8" s="59"/>
      <c r="E8" s="93" t="s">
        <v>9</v>
      </c>
      <c r="F8" s="93"/>
      <c r="G8" s="93"/>
      <c r="H8" s="93"/>
      <c r="I8" s="93"/>
      <c r="J8" s="98" t="s">
        <v>4</v>
      </c>
      <c r="K8" s="99"/>
      <c r="L8" s="99"/>
      <c r="M8" s="99"/>
      <c r="N8" s="99"/>
      <c r="O8" s="27" t="s">
        <v>3</v>
      </c>
      <c r="P8" s="28"/>
      <c r="Q8" s="28"/>
      <c r="R8" s="28"/>
      <c r="S8" s="28"/>
      <c r="T8" s="28"/>
      <c r="U8" s="28"/>
      <c r="V8" s="29"/>
      <c r="W8" s="88" t="s">
        <v>68</v>
      </c>
      <c r="X8" s="89"/>
      <c r="Y8" s="89"/>
      <c r="Z8" s="89"/>
      <c r="AA8" s="89"/>
      <c r="AB8" s="66" t="s">
        <v>13</v>
      </c>
      <c r="AC8" s="66"/>
      <c r="AD8" s="66"/>
      <c r="AE8" s="66"/>
      <c r="AF8" s="66"/>
      <c r="AG8" s="66" t="s">
        <v>14</v>
      </c>
      <c r="AH8" s="66"/>
      <c r="AI8" s="66"/>
      <c r="AJ8" s="66"/>
      <c r="AK8" s="66"/>
      <c r="AL8" s="66" t="s">
        <v>15</v>
      </c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15">
      <c r="A9" s="59"/>
      <c r="B9" s="59"/>
      <c r="C9" s="59"/>
      <c r="D9" s="59"/>
      <c r="E9" s="66" t="s">
        <v>5</v>
      </c>
      <c r="F9" s="66"/>
      <c r="G9" s="66"/>
      <c r="H9" s="66"/>
      <c r="I9" s="66"/>
      <c r="J9" s="99"/>
      <c r="K9" s="99"/>
      <c r="L9" s="99"/>
      <c r="M9" s="99"/>
      <c r="N9" s="99"/>
      <c r="O9" s="30"/>
      <c r="P9" s="31"/>
      <c r="Q9" s="31"/>
      <c r="R9" s="31"/>
      <c r="S9" s="31"/>
      <c r="T9" s="31"/>
      <c r="U9" s="31"/>
      <c r="V9" s="32"/>
      <c r="W9" s="89"/>
      <c r="X9" s="89"/>
      <c r="Y9" s="89"/>
      <c r="Z9" s="89"/>
      <c r="AA9" s="89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ht="13.5" customHeight="1" x14ac:dyDescent="0.15">
      <c r="A10" s="59"/>
      <c r="B10" s="59"/>
      <c r="C10" s="59"/>
      <c r="D10" s="59"/>
      <c r="E10" s="66" t="s">
        <v>6</v>
      </c>
      <c r="F10" s="66"/>
      <c r="G10" s="66"/>
      <c r="H10" s="66"/>
      <c r="I10" s="66"/>
      <c r="J10" s="99"/>
      <c r="K10" s="99"/>
      <c r="L10" s="99"/>
      <c r="M10" s="99"/>
      <c r="N10" s="99"/>
      <c r="O10" s="101" t="s">
        <v>17</v>
      </c>
      <c r="P10" s="102"/>
      <c r="Q10" s="102"/>
      <c r="R10" s="102"/>
      <c r="S10" s="101" t="s">
        <v>116</v>
      </c>
      <c r="T10" s="102"/>
      <c r="U10" s="102"/>
      <c r="V10" s="102"/>
      <c r="W10" s="95" t="s">
        <v>11</v>
      </c>
      <c r="X10" s="95"/>
      <c r="Y10" s="95"/>
      <c r="Z10" s="95"/>
      <c r="AA10" s="95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 t="s">
        <v>16</v>
      </c>
      <c r="AM10" s="66"/>
      <c r="AN10" s="66"/>
      <c r="AO10" s="66"/>
      <c r="AP10" s="66"/>
      <c r="AQ10" s="113" t="s">
        <v>95</v>
      </c>
      <c r="AR10" s="113"/>
      <c r="AS10" s="113"/>
      <c r="AT10" s="113"/>
      <c r="AU10" s="113"/>
      <c r="AV10" s="113"/>
      <c r="AW10" s="113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15">
      <c r="A11" s="59"/>
      <c r="B11" s="59"/>
      <c r="C11" s="59"/>
      <c r="D11" s="59"/>
      <c r="E11" s="66" t="s">
        <v>7</v>
      </c>
      <c r="F11" s="66"/>
      <c r="G11" s="66"/>
      <c r="H11" s="66"/>
      <c r="I11" s="66"/>
      <c r="J11" s="99"/>
      <c r="K11" s="99"/>
      <c r="L11" s="99"/>
      <c r="M11" s="99"/>
      <c r="N11" s="99"/>
      <c r="O11" s="102"/>
      <c r="P11" s="102"/>
      <c r="Q11" s="102"/>
      <c r="R11" s="102"/>
      <c r="S11" s="102"/>
      <c r="T11" s="102"/>
      <c r="U11" s="102"/>
      <c r="V11" s="102"/>
      <c r="W11" s="95"/>
      <c r="X11" s="95"/>
      <c r="Y11" s="95"/>
      <c r="Z11" s="95"/>
      <c r="AA11" s="95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113"/>
      <c r="AR11" s="113"/>
      <c r="AS11" s="113"/>
      <c r="AT11" s="113"/>
      <c r="AU11" s="113"/>
      <c r="AV11" s="113"/>
      <c r="AW11" s="113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15">
      <c r="A12" s="97"/>
      <c r="B12" s="97"/>
      <c r="C12" s="97"/>
      <c r="D12" s="97"/>
      <c r="E12" s="94" t="s">
        <v>8</v>
      </c>
      <c r="F12" s="94"/>
      <c r="G12" s="94"/>
      <c r="H12" s="94"/>
      <c r="I12" s="94"/>
      <c r="J12" s="100"/>
      <c r="K12" s="100"/>
      <c r="L12" s="100"/>
      <c r="M12" s="100"/>
      <c r="N12" s="100"/>
      <c r="O12" s="103"/>
      <c r="P12" s="103"/>
      <c r="Q12" s="103"/>
      <c r="R12" s="103"/>
      <c r="S12" s="103"/>
      <c r="T12" s="103"/>
      <c r="U12" s="103"/>
      <c r="V12" s="103"/>
      <c r="W12" s="104" t="s">
        <v>12</v>
      </c>
      <c r="X12" s="104"/>
      <c r="Y12" s="104"/>
      <c r="Z12" s="104"/>
      <c r="AA12" s="10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114"/>
      <c r="AR12" s="114"/>
      <c r="AS12" s="114"/>
      <c r="AT12" s="114"/>
      <c r="AU12" s="114"/>
      <c r="AV12" s="114"/>
      <c r="AW12" s="114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t="15" customHeight="1" x14ac:dyDescent="0.15">
      <c r="A13" s="82" t="s">
        <v>59</v>
      </c>
      <c r="B13" s="83"/>
      <c r="C13" s="83"/>
      <c r="D13" s="83"/>
      <c r="E13" s="57" t="s">
        <v>8</v>
      </c>
      <c r="F13" s="57"/>
      <c r="G13" s="57"/>
      <c r="H13" s="57"/>
      <c r="I13" s="57"/>
      <c r="J13" s="58">
        <v>871</v>
      </c>
      <c r="K13" s="58"/>
      <c r="L13" s="58"/>
      <c r="M13" s="58"/>
      <c r="N13" s="58"/>
      <c r="O13" s="58">
        <v>24</v>
      </c>
      <c r="P13" s="58"/>
      <c r="Q13" s="58"/>
      <c r="R13" s="58"/>
      <c r="S13" s="58">
        <v>18</v>
      </c>
      <c r="T13" s="58"/>
      <c r="U13" s="58"/>
      <c r="V13" s="58"/>
      <c r="W13" s="62">
        <f>(S13+O13+J13)*1.068*3</f>
        <v>2925.2520000000004</v>
      </c>
      <c r="X13" s="62"/>
      <c r="Y13" s="62"/>
      <c r="Z13" s="62"/>
      <c r="AA13" s="62"/>
      <c r="AB13" s="60">
        <v>2000</v>
      </c>
      <c r="AC13" s="60"/>
      <c r="AD13" s="60"/>
      <c r="AE13" s="60"/>
      <c r="AF13" s="60"/>
      <c r="AG13" s="60">
        <v>660</v>
      </c>
      <c r="AH13" s="60"/>
      <c r="AI13" s="60"/>
      <c r="AJ13" s="60"/>
      <c r="AK13" s="60"/>
      <c r="AL13" s="60">
        <f>AG13+AB13+W13</f>
        <v>5585.2520000000004</v>
      </c>
      <c r="AM13" s="60"/>
      <c r="AN13" s="60"/>
      <c r="AO13" s="60"/>
      <c r="AP13" s="60"/>
      <c r="AQ13" s="111">
        <f>AL13*30</f>
        <v>167557.56</v>
      </c>
      <c r="AR13" s="111"/>
      <c r="AS13" s="111"/>
      <c r="AT13" s="111"/>
      <c r="AU13" s="111"/>
      <c r="AV13" s="111"/>
      <c r="AW13" s="112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ht="15" customHeight="1" x14ac:dyDescent="0.15">
      <c r="A14" s="84"/>
      <c r="B14" s="83"/>
      <c r="C14" s="83"/>
      <c r="D14" s="83"/>
      <c r="E14" s="57"/>
      <c r="F14" s="57"/>
      <c r="G14" s="57"/>
      <c r="H14" s="57"/>
      <c r="I14" s="57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62"/>
      <c r="X14" s="62"/>
      <c r="Y14" s="62"/>
      <c r="Z14" s="62"/>
      <c r="AA14" s="62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111"/>
      <c r="AR14" s="111"/>
      <c r="AS14" s="111"/>
      <c r="AT14" s="111"/>
      <c r="AU14" s="111"/>
      <c r="AV14" s="111"/>
      <c r="AW14" s="112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15" customHeight="1" x14ac:dyDescent="0.15">
      <c r="A15" s="84"/>
      <c r="B15" s="83"/>
      <c r="C15" s="83"/>
      <c r="D15" s="83"/>
      <c r="E15" s="57"/>
      <c r="F15" s="57"/>
      <c r="G15" s="57"/>
      <c r="H15" s="57"/>
      <c r="I15" s="57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62"/>
      <c r="X15" s="62"/>
      <c r="Y15" s="62"/>
      <c r="Z15" s="62"/>
      <c r="AA15" s="62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111"/>
      <c r="AR15" s="111"/>
      <c r="AS15" s="111"/>
      <c r="AT15" s="111"/>
      <c r="AU15" s="111"/>
      <c r="AV15" s="111"/>
      <c r="AW15" s="112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ht="15" customHeight="1" x14ac:dyDescent="0.15">
      <c r="A16" s="84"/>
      <c r="B16" s="83"/>
      <c r="C16" s="83"/>
      <c r="D16" s="83"/>
      <c r="E16" s="57"/>
      <c r="F16" s="57"/>
      <c r="G16" s="57"/>
      <c r="H16" s="57"/>
      <c r="I16" s="57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62"/>
      <c r="X16" s="62"/>
      <c r="Y16" s="62"/>
      <c r="Z16" s="62"/>
      <c r="AA16" s="62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111"/>
      <c r="AR16" s="111"/>
      <c r="AS16" s="111"/>
      <c r="AT16" s="111"/>
      <c r="AU16" s="111"/>
      <c r="AV16" s="111"/>
      <c r="AW16" s="112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</row>
    <row r="17" spans="1:63" ht="15" customHeight="1" x14ac:dyDescent="0.15">
      <c r="A17" s="84"/>
      <c r="B17" s="83"/>
      <c r="C17" s="83"/>
      <c r="D17" s="83"/>
      <c r="E17" s="57"/>
      <c r="F17" s="57"/>
      <c r="G17" s="57"/>
      <c r="H17" s="57"/>
      <c r="I17" s="57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62"/>
      <c r="X17" s="62"/>
      <c r="Y17" s="62"/>
      <c r="Z17" s="62"/>
      <c r="AA17" s="62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111"/>
      <c r="AR17" s="111"/>
      <c r="AS17" s="111"/>
      <c r="AT17" s="111"/>
      <c r="AU17" s="111"/>
      <c r="AV17" s="111"/>
      <c r="AW17" s="112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</row>
    <row r="18" spans="1:63" ht="15" customHeight="1" x14ac:dyDescent="0.15">
      <c r="A18" s="82" t="s">
        <v>60</v>
      </c>
      <c r="B18" s="83"/>
      <c r="C18" s="83"/>
      <c r="D18" s="83"/>
      <c r="E18" s="57" t="s">
        <v>8</v>
      </c>
      <c r="F18" s="57"/>
      <c r="G18" s="57"/>
      <c r="H18" s="57"/>
      <c r="I18" s="57"/>
      <c r="J18" s="58">
        <v>947</v>
      </c>
      <c r="K18" s="58"/>
      <c r="L18" s="58"/>
      <c r="M18" s="58"/>
      <c r="N18" s="58"/>
      <c r="O18" s="58">
        <v>24</v>
      </c>
      <c r="P18" s="58"/>
      <c r="Q18" s="58"/>
      <c r="R18" s="58"/>
      <c r="S18" s="58">
        <v>18</v>
      </c>
      <c r="T18" s="58"/>
      <c r="U18" s="58"/>
      <c r="V18" s="58"/>
      <c r="W18" s="62">
        <f>(S18+O18+J18)*1.068*3</f>
        <v>3168.7559999999999</v>
      </c>
      <c r="X18" s="62"/>
      <c r="Y18" s="62"/>
      <c r="Z18" s="62"/>
      <c r="AA18" s="62"/>
      <c r="AB18" s="60">
        <v>2000</v>
      </c>
      <c r="AC18" s="60"/>
      <c r="AD18" s="60"/>
      <c r="AE18" s="60"/>
      <c r="AF18" s="60"/>
      <c r="AG18" s="60">
        <v>660</v>
      </c>
      <c r="AH18" s="60"/>
      <c r="AI18" s="60"/>
      <c r="AJ18" s="60"/>
      <c r="AK18" s="60"/>
      <c r="AL18" s="60">
        <f>AG18+AB18+W18</f>
        <v>5828.7559999999994</v>
      </c>
      <c r="AM18" s="60"/>
      <c r="AN18" s="60"/>
      <c r="AO18" s="60"/>
      <c r="AP18" s="60"/>
      <c r="AQ18" s="111">
        <f>AL18*30</f>
        <v>174862.68</v>
      </c>
      <c r="AR18" s="111"/>
      <c r="AS18" s="111"/>
      <c r="AT18" s="111"/>
      <c r="AU18" s="111"/>
      <c r="AV18" s="111"/>
      <c r="AW18" s="112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ht="15" customHeight="1" x14ac:dyDescent="0.15">
      <c r="A19" s="84"/>
      <c r="B19" s="83"/>
      <c r="C19" s="83"/>
      <c r="D19" s="83"/>
      <c r="E19" s="57"/>
      <c r="F19" s="57"/>
      <c r="G19" s="57"/>
      <c r="H19" s="57"/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62"/>
      <c r="X19" s="62"/>
      <c r="Y19" s="62"/>
      <c r="Z19" s="62"/>
      <c r="AA19" s="62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111"/>
      <c r="AR19" s="111"/>
      <c r="AS19" s="111"/>
      <c r="AT19" s="111"/>
      <c r="AU19" s="111"/>
      <c r="AV19" s="111"/>
      <c r="AW19" s="112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pans="1:63" ht="15" customHeight="1" x14ac:dyDescent="0.15">
      <c r="A20" s="84"/>
      <c r="B20" s="83"/>
      <c r="C20" s="83"/>
      <c r="D20" s="83"/>
      <c r="E20" s="57"/>
      <c r="F20" s="57"/>
      <c r="G20" s="57"/>
      <c r="H20" s="57"/>
      <c r="I20" s="5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62"/>
      <c r="X20" s="62"/>
      <c r="Y20" s="62"/>
      <c r="Z20" s="62"/>
      <c r="AA20" s="62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111"/>
      <c r="AR20" s="111"/>
      <c r="AS20" s="111"/>
      <c r="AT20" s="111"/>
      <c r="AU20" s="111"/>
      <c r="AV20" s="111"/>
      <c r="AW20" s="112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pans="1:63" ht="15" customHeight="1" x14ac:dyDescent="0.15">
      <c r="A21" s="84"/>
      <c r="B21" s="83"/>
      <c r="C21" s="83"/>
      <c r="D21" s="83"/>
      <c r="E21" s="57"/>
      <c r="F21" s="57"/>
      <c r="G21" s="57"/>
      <c r="H21" s="57"/>
      <c r="I21" s="57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62"/>
      <c r="X21" s="62"/>
      <c r="Y21" s="62"/>
      <c r="Z21" s="62"/>
      <c r="AA21" s="62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111"/>
      <c r="AR21" s="111"/>
      <c r="AS21" s="111"/>
      <c r="AT21" s="111"/>
      <c r="AU21" s="111"/>
      <c r="AV21" s="111"/>
      <c r="AW21" s="112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pans="1:63" ht="15" customHeight="1" x14ac:dyDescent="0.15">
      <c r="A22" s="84"/>
      <c r="B22" s="83"/>
      <c r="C22" s="83"/>
      <c r="D22" s="83"/>
      <c r="E22" s="57"/>
      <c r="F22" s="57"/>
      <c r="G22" s="57"/>
      <c r="H22" s="57"/>
      <c r="I22" s="57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62"/>
      <c r="X22" s="62"/>
      <c r="Y22" s="62"/>
      <c r="Z22" s="62"/>
      <c r="AA22" s="62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111"/>
      <c r="AR22" s="111"/>
      <c r="AS22" s="111"/>
      <c r="AT22" s="111"/>
      <c r="AU22" s="111"/>
      <c r="AV22" s="111"/>
      <c r="AW22" s="11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pans="1:63" ht="15" customHeight="1" x14ac:dyDescent="0.15">
      <c r="A23" s="82" t="s">
        <v>61</v>
      </c>
      <c r="B23" s="83"/>
      <c r="C23" s="83"/>
      <c r="D23" s="83"/>
      <c r="E23" s="57" t="s">
        <v>8</v>
      </c>
      <c r="F23" s="57"/>
      <c r="G23" s="57"/>
      <c r="H23" s="57"/>
      <c r="I23" s="57"/>
      <c r="J23" s="58">
        <v>1014</v>
      </c>
      <c r="K23" s="58"/>
      <c r="L23" s="58"/>
      <c r="M23" s="58"/>
      <c r="N23" s="58"/>
      <c r="O23" s="58">
        <v>24</v>
      </c>
      <c r="P23" s="58"/>
      <c r="Q23" s="58"/>
      <c r="R23" s="58"/>
      <c r="S23" s="58">
        <v>18</v>
      </c>
      <c r="T23" s="58"/>
      <c r="U23" s="58"/>
      <c r="V23" s="58"/>
      <c r="W23" s="62">
        <f>(S23+O23+J23)*1.068*3</f>
        <v>3383.424</v>
      </c>
      <c r="X23" s="62"/>
      <c r="Y23" s="62"/>
      <c r="Z23" s="62"/>
      <c r="AA23" s="62"/>
      <c r="AB23" s="60">
        <v>2000</v>
      </c>
      <c r="AC23" s="60"/>
      <c r="AD23" s="60"/>
      <c r="AE23" s="60"/>
      <c r="AF23" s="60"/>
      <c r="AG23" s="60">
        <v>660</v>
      </c>
      <c r="AH23" s="60"/>
      <c r="AI23" s="60"/>
      <c r="AJ23" s="60"/>
      <c r="AK23" s="60"/>
      <c r="AL23" s="60">
        <f>AG23+AB23+W23</f>
        <v>6043.424</v>
      </c>
      <c r="AM23" s="60"/>
      <c r="AN23" s="60"/>
      <c r="AO23" s="60"/>
      <c r="AP23" s="60"/>
      <c r="AQ23" s="111">
        <f>AL23*30</f>
        <v>181302.72</v>
      </c>
      <c r="AR23" s="111"/>
      <c r="AS23" s="111"/>
      <c r="AT23" s="111"/>
      <c r="AU23" s="111"/>
      <c r="AV23" s="111"/>
      <c r="AW23" s="112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ht="15" customHeight="1" x14ac:dyDescent="0.15">
      <c r="A24" s="84"/>
      <c r="B24" s="83"/>
      <c r="C24" s="83"/>
      <c r="D24" s="83"/>
      <c r="E24" s="57"/>
      <c r="F24" s="57"/>
      <c r="G24" s="57"/>
      <c r="H24" s="57"/>
      <c r="I24" s="57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62"/>
      <c r="X24" s="62"/>
      <c r="Y24" s="62"/>
      <c r="Z24" s="62"/>
      <c r="AA24" s="62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111"/>
      <c r="AR24" s="111"/>
      <c r="AS24" s="111"/>
      <c r="AT24" s="111"/>
      <c r="AU24" s="111"/>
      <c r="AV24" s="111"/>
      <c r="AW24" s="112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ht="15" customHeight="1" x14ac:dyDescent="0.15">
      <c r="A25" s="84"/>
      <c r="B25" s="83"/>
      <c r="C25" s="83"/>
      <c r="D25" s="83"/>
      <c r="E25" s="57"/>
      <c r="F25" s="57"/>
      <c r="G25" s="57"/>
      <c r="H25" s="57"/>
      <c r="I25" s="57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62"/>
      <c r="X25" s="62"/>
      <c r="Y25" s="62"/>
      <c r="Z25" s="62"/>
      <c r="AA25" s="62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111"/>
      <c r="AR25" s="111"/>
      <c r="AS25" s="111"/>
      <c r="AT25" s="111"/>
      <c r="AU25" s="111"/>
      <c r="AV25" s="111"/>
      <c r="AW25" s="112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ht="15" customHeight="1" x14ac:dyDescent="0.15">
      <c r="A26" s="84"/>
      <c r="B26" s="83"/>
      <c r="C26" s="83"/>
      <c r="D26" s="83"/>
      <c r="E26" s="57"/>
      <c r="F26" s="57"/>
      <c r="G26" s="57"/>
      <c r="H26" s="57"/>
      <c r="I26" s="57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62"/>
      <c r="X26" s="62"/>
      <c r="Y26" s="62"/>
      <c r="Z26" s="62"/>
      <c r="AA26" s="62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111"/>
      <c r="AR26" s="111"/>
      <c r="AS26" s="111"/>
      <c r="AT26" s="111"/>
      <c r="AU26" s="111"/>
      <c r="AV26" s="111"/>
      <c r="AW26" s="112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ht="15" customHeight="1" x14ac:dyDescent="0.15">
      <c r="A27" s="84"/>
      <c r="B27" s="83"/>
      <c r="C27" s="83"/>
      <c r="D27" s="83"/>
      <c r="E27" s="57"/>
      <c r="F27" s="57"/>
      <c r="G27" s="57"/>
      <c r="H27" s="57"/>
      <c r="I27" s="57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62"/>
      <c r="X27" s="62"/>
      <c r="Y27" s="62"/>
      <c r="Z27" s="62"/>
      <c r="AA27" s="62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111"/>
      <c r="AR27" s="111"/>
      <c r="AS27" s="111"/>
      <c r="AT27" s="111"/>
      <c r="AU27" s="111"/>
      <c r="AV27" s="111"/>
      <c r="AW27" s="112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ht="15" customHeight="1" x14ac:dyDescent="0.15">
      <c r="A28" s="82" t="s">
        <v>62</v>
      </c>
      <c r="B28" s="83"/>
      <c r="C28" s="83"/>
      <c r="D28" s="83"/>
      <c r="E28" s="57" t="s">
        <v>8</v>
      </c>
      <c r="F28" s="57"/>
      <c r="G28" s="57"/>
      <c r="H28" s="57"/>
      <c r="I28" s="57"/>
      <c r="J28" s="58">
        <v>1072</v>
      </c>
      <c r="K28" s="58"/>
      <c r="L28" s="58"/>
      <c r="M28" s="58"/>
      <c r="N28" s="58"/>
      <c r="O28" s="58">
        <v>24</v>
      </c>
      <c r="P28" s="58"/>
      <c r="Q28" s="58"/>
      <c r="R28" s="58"/>
      <c r="S28" s="58">
        <v>18</v>
      </c>
      <c r="T28" s="58"/>
      <c r="U28" s="58"/>
      <c r="V28" s="58"/>
      <c r="W28" s="62">
        <f>(S28+O28+J28)*1.068*3</f>
        <v>3569.2560000000003</v>
      </c>
      <c r="X28" s="62"/>
      <c r="Y28" s="62"/>
      <c r="Z28" s="62"/>
      <c r="AA28" s="62"/>
      <c r="AB28" s="60">
        <v>2000</v>
      </c>
      <c r="AC28" s="60"/>
      <c r="AD28" s="60"/>
      <c r="AE28" s="60"/>
      <c r="AF28" s="60"/>
      <c r="AG28" s="60">
        <v>660</v>
      </c>
      <c r="AH28" s="60"/>
      <c r="AI28" s="60"/>
      <c r="AJ28" s="60"/>
      <c r="AK28" s="60"/>
      <c r="AL28" s="60">
        <f>AG28+AB28+W28</f>
        <v>6229.2560000000003</v>
      </c>
      <c r="AM28" s="60"/>
      <c r="AN28" s="60"/>
      <c r="AO28" s="60"/>
      <c r="AP28" s="60"/>
      <c r="AQ28" s="111">
        <f>AL28*30</f>
        <v>186877.68000000002</v>
      </c>
      <c r="AR28" s="111"/>
      <c r="AS28" s="111"/>
      <c r="AT28" s="111"/>
      <c r="AU28" s="111"/>
      <c r="AV28" s="111"/>
      <c r="AW28" s="112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ht="15" customHeight="1" x14ac:dyDescent="0.15">
      <c r="A29" s="82"/>
      <c r="B29" s="83"/>
      <c r="C29" s="83"/>
      <c r="D29" s="83"/>
      <c r="E29" s="57"/>
      <c r="F29" s="57"/>
      <c r="G29" s="57"/>
      <c r="H29" s="57"/>
      <c r="I29" s="57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62"/>
      <c r="X29" s="62"/>
      <c r="Y29" s="62"/>
      <c r="Z29" s="62"/>
      <c r="AA29" s="62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111"/>
      <c r="AR29" s="111"/>
      <c r="AS29" s="111"/>
      <c r="AT29" s="111"/>
      <c r="AU29" s="111"/>
      <c r="AV29" s="111"/>
      <c r="AW29" s="112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ht="15" customHeight="1" x14ac:dyDescent="0.15">
      <c r="A30" s="82"/>
      <c r="B30" s="83"/>
      <c r="C30" s="83"/>
      <c r="D30" s="83"/>
      <c r="E30" s="57"/>
      <c r="F30" s="57"/>
      <c r="G30" s="57"/>
      <c r="H30" s="57"/>
      <c r="I30" s="57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62"/>
      <c r="X30" s="62"/>
      <c r="Y30" s="62"/>
      <c r="Z30" s="62"/>
      <c r="AA30" s="62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111"/>
      <c r="AR30" s="111"/>
      <c r="AS30" s="111"/>
      <c r="AT30" s="111"/>
      <c r="AU30" s="111"/>
      <c r="AV30" s="111"/>
      <c r="AW30" s="112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ht="15" customHeight="1" x14ac:dyDescent="0.15">
      <c r="A31" s="84"/>
      <c r="B31" s="83"/>
      <c r="C31" s="83"/>
      <c r="D31" s="83"/>
      <c r="E31" s="57"/>
      <c r="F31" s="57"/>
      <c r="G31" s="57"/>
      <c r="H31" s="57"/>
      <c r="I31" s="57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62"/>
      <c r="X31" s="62"/>
      <c r="Y31" s="62"/>
      <c r="Z31" s="62"/>
      <c r="AA31" s="62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111"/>
      <c r="AR31" s="111"/>
      <c r="AS31" s="111"/>
      <c r="AT31" s="111"/>
      <c r="AU31" s="111"/>
      <c r="AV31" s="111"/>
      <c r="AW31" s="112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ht="15" customHeight="1" x14ac:dyDescent="0.15">
      <c r="A32" s="84"/>
      <c r="B32" s="83"/>
      <c r="C32" s="83"/>
      <c r="D32" s="83"/>
      <c r="E32" s="57"/>
      <c r="F32" s="57"/>
      <c r="G32" s="57"/>
      <c r="H32" s="57"/>
      <c r="I32" s="57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62"/>
      <c r="X32" s="62"/>
      <c r="Y32" s="62"/>
      <c r="Z32" s="62"/>
      <c r="AA32" s="62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111"/>
      <c r="AR32" s="111"/>
      <c r="AS32" s="111"/>
      <c r="AT32" s="111"/>
      <c r="AU32" s="111"/>
      <c r="AV32" s="111"/>
      <c r="AW32" s="11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</row>
    <row r="33" spans="1:63" ht="15" customHeight="1" x14ac:dyDescent="0.15">
      <c r="A33" s="82" t="s">
        <v>63</v>
      </c>
      <c r="B33" s="83"/>
      <c r="C33" s="83"/>
      <c r="D33" s="83"/>
      <c r="E33" s="57" t="s">
        <v>8</v>
      </c>
      <c r="F33" s="57"/>
      <c r="G33" s="57"/>
      <c r="H33" s="57"/>
      <c r="I33" s="57"/>
      <c r="J33" s="58">
        <v>1125</v>
      </c>
      <c r="K33" s="58"/>
      <c r="L33" s="58"/>
      <c r="M33" s="58"/>
      <c r="N33" s="58"/>
      <c r="O33" s="58">
        <v>24</v>
      </c>
      <c r="P33" s="58"/>
      <c r="Q33" s="58"/>
      <c r="R33" s="58"/>
      <c r="S33" s="58">
        <v>18</v>
      </c>
      <c r="T33" s="58"/>
      <c r="U33" s="58"/>
      <c r="V33" s="58"/>
      <c r="W33" s="62">
        <f>(S33+O33+J33)*1.068*3</f>
        <v>3739.0680000000002</v>
      </c>
      <c r="X33" s="62"/>
      <c r="Y33" s="62"/>
      <c r="Z33" s="62"/>
      <c r="AA33" s="62"/>
      <c r="AB33" s="60">
        <v>1900</v>
      </c>
      <c r="AC33" s="60"/>
      <c r="AD33" s="60"/>
      <c r="AE33" s="60"/>
      <c r="AF33" s="60"/>
      <c r="AG33" s="60">
        <v>660</v>
      </c>
      <c r="AH33" s="60"/>
      <c r="AI33" s="60"/>
      <c r="AJ33" s="60"/>
      <c r="AK33" s="60"/>
      <c r="AL33" s="60">
        <f>AG33+AB33+W33</f>
        <v>6299.0680000000002</v>
      </c>
      <c r="AM33" s="60"/>
      <c r="AN33" s="60"/>
      <c r="AO33" s="60"/>
      <c r="AP33" s="60"/>
      <c r="AQ33" s="111">
        <f>AL33*30</f>
        <v>188972.04</v>
      </c>
      <c r="AR33" s="111"/>
      <c r="AS33" s="111"/>
      <c r="AT33" s="111"/>
      <c r="AU33" s="111"/>
      <c r="AV33" s="111"/>
      <c r="AW33" s="112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</row>
    <row r="34" spans="1:63" ht="15" customHeight="1" x14ac:dyDescent="0.15">
      <c r="A34" s="82"/>
      <c r="B34" s="83"/>
      <c r="C34" s="83"/>
      <c r="D34" s="83"/>
      <c r="E34" s="57"/>
      <c r="F34" s="57"/>
      <c r="G34" s="57"/>
      <c r="H34" s="57"/>
      <c r="I34" s="57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62"/>
      <c r="X34" s="62"/>
      <c r="Y34" s="62"/>
      <c r="Z34" s="62"/>
      <c r="AA34" s="62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111"/>
      <c r="AR34" s="111"/>
      <c r="AS34" s="111"/>
      <c r="AT34" s="111"/>
      <c r="AU34" s="111"/>
      <c r="AV34" s="111"/>
      <c r="AW34" s="112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</row>
    <row r="35" spans="1:63" ht="15" customHeight="1" x14ac:dyDescent="0.15">
      <c r="A35" s="82"/>
      <c r="B35" s="83"/>
      <c r="C35" s="83"/>
      <c r="D35" s="83"/>
      <c r="E35" s="57"/>
      <c r="F35" s="57"/>
      <c r="G35" s="57"/>
      <c r="H35" s="57"/>
      <c r="I35" s="57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62"/>
      <c r="X35" s="62"/>
      <c r="Y35" s="62"/>
      <c r="Z35" s="62"/>
      <c r="AA35" s="62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111"/>
      <c r="AR35" s="111"/>
      <c r="AS35" s="111"/>
      <c r="AT35" s="111"/>
      <c r="AU35" s="111"/>
      <c r="AV35" s="111"/>
      <c r="AW35" s="112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</row>
    <row r="36" spans="1:63" ht="15" customHeight="1" x14ac:dyDescent="0.15">
      <c r="A36" s="84"/>
      <c r="B36" s="83"/>
      <c r="C36" s="83"/>
      <c r="D36" s="83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62"/>
      <c r="X36" s="62"/>
      <c r="Y36" s="62"/>
      <c r="Z36" s="62"/>
      <c r="AA36" s="62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111"/>
      <c r="AR36" s="111"/>
      <c r="AS36" s="111"/>
      <c r="AT36" s="111"/>
      <c r="AU36" s="111"/>
      <c r="AV36" s="111"/>
      <c r="AW36" s="112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</row>
    <row r="37" spans="1:63" ht="15" customHeight="1" x14ac:dyDescent="0.15">
      <c r="A37" s="85"/>
      <c r="B37" s="86"/>
      <c r="C37" s="86"/>
      <c r="D37" s="86"/>
      <c r="E37" s="87"/>
      <c r="F37" s="87"/>
      <c r="G37" s="87"/>
      <c r="H37" s="87"/>
      <c r="I37" s="87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  <c r="X37" s="116"/>
      <c r="Y37" s="116"/>
      <c r="Z37" s="116"/>
      <c r="AA37" s="116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117"/>
      <c r="AR37" s="117"/>
      <c r="AS37" s="117"/>
      <c r="AT37" s="117"/>
      <c r="AU37" s="117"/>
      <c r="AV37" s="117"/>
      <c r="AW37" s="118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</row>
    <row r="39" spans="1:63" ht="16.5" x14ac:dyDescent="0.15">
      <c r="A39" s="13"/>
      <c r="B39" s="12" t="s">
        <v>115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4"/>
      <c r="BI39" s="14"/>
      <c r="BJ39"/>
      <c r="BK39"/>
    </row>
    <row r="40" spans="1:63" ht="16.5" x14ac:dyDescent="0.15">
      <c r="B40" s="119" t="s">
        <v>114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/>
      <c r="BI40"/>
      <c r="BJ40"/>
      <c r="BK40"/>
    </row>
    <row r="41" spans="1:63" ht="16.5" x14ac:dyDescent="0.15">
      <c r="B41" s="120" t="s">
        <v>73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/>
      <c r="BI41"/>
      <c r="BJ41"/>
      <c r="BK41"/>
    </row>
    <row r="42" spans="1:63" ht="16.5" x14ac:dyDescent="0.15">
      <c r="B42" s="120" t="s">
        <v>18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/>
      <c r="BI42"/>
      <c r="BJ42"/>
      <c r="BK42"/>
    </row>
    <row r="44" spans="1:63" x14ac:dyDescent="0.15">
      <c r="B44" s="3" t="s">
        <v>19</v>
      </c>
    </row>
    <row r="45" spans="1:63" x14ac:dyDescent="0.15">
      <c r="A45" s="10"/>
      <c r="B45" s="10" t="s">
        <v>20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</row>
    <row r="46" spans="1:63" x14ac:dyDescent="0.15">
      <c r="A46" s="9"/>
      <c r="B46" s="9" t="s">
        <v>57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</row>
    <row r="48" spans="1:63" x14ac:dyDescent="0.15">
      <c r="A48" s="9"/>
      <c r="B48" s="9" t="s">
        <v>22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</row>
    <row r="49" spans="1:67" x14ac:dyDescent="0.15">
      <c r="A49" s="9"/>
      <c r="B49" s="9" t="s">
        <v>21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</row>
    <row r="51" spans="1:67" x14ac:dyDescent="0.15">
      <c r="B51" s="3" t="s">
        <v>23</v>
      </c>
    </row>
    <row r="52" spans="1:67" x14ac:dyDescent="0.15">
      <c r="A52" s="66" t="s">
        <v>24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59" t="s">
        <v>25</v>
      </c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19"/>
      <c r="AE52" s="66" t="s">
        <v>24</v>
      </c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59" t="s">
        <v>25</v>
      </c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L52" s="1"/>
      <c r="BM52" s="1"/>
      <c r="BN52" s="1"/>
      <c r="BO52" s="1"/>
    </row>
    <row r="53" spans="1:67" x14ac:dyDescent="0.1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59" t="s">
        <v>26</v>
      </c>
      <c r="R53" s="59"/>
      <c r="S53" s="59"/>
      <c r="T53" s="59"/>
      <c r="U53" s="59"/>
      <c r="V53" s="59" t="s">
        <v>27</v>
      </c>
      <c r="W53" s="59"/>
      <c r="X53" s="59"/>
      <c r="Y53" s="59"/>
      <c r="Z53" s="59"/>
      <c r="AA53" s="59"/>
      <c r="AB53" s="59"/>
      <c r="AC53" s="59"/>
      <c r="AD53" s="19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59" t="s">
        <v>26</v>
      </c>
      <c r="AV53" s="59"/>
      <c r="AW53" s="59"/>
      <c r="AX53" s="59"/>
      <c r="AY53" s="59"/>
      <c r="AZ53" s="59" t="s">
        <v>27</v>
      </c>
      <c r="BA53" s="59"/>
      <c r="BB53" s="59"/>
      <c r="BC53" s="59"/>
      <c r="BD53" s="59"/>
      <c r="BE53" s="59"/>
      <c r="BF53" s="59"/>
      <c r="BG53" s="59"/>
      <c r="BL53" s="1"/>
      <c r="BM53" s="1"/>
      <c r="BN53" s="1"/>
      <c r="BO53" s="1"/>
    </row>
    <row r="54" spans="1:67" x14ac:dyDescent="0.15">
      <c r="A54" s="77" t="s">
        <v>96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51">
        <v>60</v>
      </c>
      <c r="R54" s="52"/>
      <c r="S54" s="52"/>
      <c r="T54" s="52"/>
      <c r="U54" s="53"/>
      <c r="V54" s="79" t="s">
        <v>36</v>
      </c>
      <c r="W54" s="80"/>
      <c r="X54" s="80"/>
      <c r="Y54" s="80"/>
      <c r="Z54" s="80"/>
      <c r="AA54" s="80"/>
      <c r="AB54" s="80"/>
      <c r="AC54" s="81"/>
      <c r="AD54" s="11"/>
      <c r="AE54" s="45" t="s">
        <v>76</v>
      </c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7"/>
      <c r="AU54" s="51">
        <v>72</v>
      </c>
      <c r="AV54" s="52"/>
      <c r="AW54" s="52"/>
      <c r="AX54" s="52"/>
      <c r="AY54" s="53"/>
      <c r="AZ54" s="48" t="s">
        <v>77</v>
      </c>
      <c r="BA54" s="49"/>
      <c r="BB54" s="49"/>
      <c r="BC54" s="49"/>
      <c r="BD54" s="49"/>
      <c r="BE54" s="49"/>
      <c r="BF54" s="49"/>
      <c r="BG54" s="50"/>
    </row>
    <row r="55" spans="1:67" x14ac:dyDescent="0.15">
      <c r="A55" s="77" t="s">
        <v>97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51">
        <v>30</v>
      </c>
      <c r="R55" s="52"/>
      <c r="S55" s="52"/>
      <c r="T55" s="52"/>
      <c r="U55" s="53"/>
      <c r="V55" s="79" t="s">
        <v>36</v>
      </c>
      <c r="W55" s="80"/>
      <c r="X55" s="80"/>
      <c r="Y55" s="80"/>
      <c r="Z55" s="80"/>
      <c r="AA55" s="80"/>
      <c r="AB55" s="80"/>
      <c r="AC55" s="81"/>
      <c r="AD55" s="11"/>
      <c r="AE55" s="70" t="s">
        <v>42</v>
      </c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2"/>
      <c r="AU55" s="33">
        <v>160</v>
      </c>
      <c r="AV55" s="34"/>
      <c r="AW55" s="34"/>
      <c r="AX55" s="34"/>
      <c r="AY55" s="35"/>
      <c r="AZ55" s="48" t="s">
        <v>54</v>
      </c>
      <c r="BA55" s="49"/>
      <c r="BB55" s="49"/>
      <c r="BC55" s="49"/>
      <c r="BD55" s="49"/>
      <c r="BE55" s="49"/>
      <c r="BF55" s="49"/>
      <c r="BG55" s="50"/>
    </row>
    <row r="56" spans="1:67" x14ac:dyDescent="0.15">
      <c r="A56" s="75" t="s">
        <v>98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33">
        <v>258</v>
      </c>
      <c r="R56" s="34"/>
      <c r="S56" s="34"/>
      <c r="T56" s="34"/>
      <c r="U56" s="35"/>
      <c r="V56" s="39" t="s">
        <v>37</v>
      </c>
      <c r="W56" s="40"/>
      <c r="X56" s="40"/>
      <c r="Y56" s="40"/>
      <c r="Z56" s="40"/>
      <c r="AA56" s="40"/>
      <c r="AB56" s="40"/>
      <c r="AC56" s="41"/>
      <c r="AD56" s="11"/>
      <c r="AE56" s="42" t="s">
        <v>50</v>
      </c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4"/>
      <c r="AU56" s="33">
        <v>910</v>
      </c>
      <c r="AV56" s="34"/>
      <c r="AW56" s="34"/>
      <c r="AX56" s="34"/>
      <c r="AY56" s="35"/>
      <c r="AZ56" s="24" t="s">
        <v>55</v>
      </c>
      <c r="BA56" s="25"/>
      <c r="BB56" s="25"/>
      <c r="BC56" s="25"/>
      <c r="BD56" s="25"/>
      <c r="BE56" s="25"/>
      <c r="BF56" s="25"/>
      <c r="BG56" s="26"/>
    </row>
    <row r="57" spans="1:67" ht="13.5" customHeight="1" x14ac:dyDescent="0.15">
      <c r="A57" s="75" t="s">
        <v>99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33">
        <v>200</v>
      </c>
      <c r="R57" s="34"/>
      <c r="S57" s="34"/>
      <c r="T57" s="34"/>
      <c r="U57" s="35"/>
      <c r="V57" s="39" t="s">
        <v>37</v>
      </c>
      <c r="W57" s="40"/>
      <c r="X57" s="40"/>
      <c r="Y57" s="40"/>
      <c r="Z57" s="40"/>
      <c r="AA57" s="40"/>
      <c r="AB57" s="40"/>
      <c r="AC57" s="41"/>
      <c r="AD57" s="11"/>
      <c r="AE57" s="42" t="s">
        <v>43</v>
      </c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4"/>
      <c r="AU57" s="33">
        <v>1900</v>
      </c>
      <c r="AV57" s="34"/>
      <c r="AW57" s="34"/>
      <c r="AX57" s="34"/>
      <c r="AY57" s="35"/>
      <c r="AZ57" s="24" t="s">
        <v>56</v>
      </c>
      <c r="BA57" s="25"/>
      <c r="BB57" s="25"/>
      <c r="BC57" s="25"/>
      <c r="BD57" s="25"/>
      <c r="BE57" s="25"/>
      <c r="BF57" s="25"/>
      <c r="BG57" s="26"/>
    </row>
    <row r="58" spans="1:67" ht="13.5" customHeight="1" x14ac:dyDescent="0.15">
      <c r="A58" s="75" t="s">
        <v>100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33">
        <v>240</v>
      </c>
      <c r="R58" s="34"/>
      <c r="S58" s="34"/>
      <c r="T58" s="34"/>
      <c r="U58" s="35"/>
      <c r="V58" s="39" t="s">
        <v>38</v>
      </c>
      <c r="W58" s="40"/>
      <c r="X58" s="40"/>
      <c r="Y58" s="40"/>
      <c r="Z58" s="40"/>
      <c r="AA58" s="40"/>
      <c r="AB58" s="40"/>
      <c r="AC58" s="41"/>
      <c r="AD58" s="11"/>
      <c r="AE58" s="54" t="s">
        <v>44</v>
      </c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6"/>
      <c r="AU58" s="33">
        <v>400</v>
      </c>
      <c r="AV58" s="34"/>
      <c r="AW58" s="34"/>
      <c r="AX58" s="34"/>
      <c r="AY58" s="35"/>
      <c r="AZ58" s="24" t="s">
        <v>51</v>
      </c>
      <c r="BA58" s="25"/>
      <c r="BB58" s="25"/>
      <c r="BC58" s="25"/>
      <c r="BD58" s="25"/>
      <c r="BE58" s="25"/>
      <c r="BF58" s="25"/>
      <c r="BG58" s="26"/>
    </row>
    <row r="59" spans="1:67" ht="15.75" customHeight="1" x14ac:dyDescent="0.15">
      <c r="A59" s="75" t="s">
        <v>112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33">
        <v>120</v>
      </c>
      <c r="R59" s="34"/>
      <c r="S59" s="34"/>
      <c r="T59" s="34"/>
      <c r="U59" s="35"/>
      <c r="V59" s="39" t="s">
        <v>38</v>
      </c>
      <c r="W59" s="40"/>
      <c r="X59" s="40"/>
      <c r="Y59" s="40"/>
      <c r="Z59" s="40"/>
      <c r="AA59" s="40"/>
      <c r="AB59" s="40"/>
      <c r="AC59" s="41"/>
      <c r="AD59" s="11"/>
      <c r="AE59" s="54" t="s">
        <v>45</v>
      </c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6"/>
      <c r="AU59" s="33">
        <v>100</v>
      </c>
      <c r="AV59" s="34"/>
      <c r="AW59" s="34"/>
      <c r="AX59" s="34"/>
      <c r="AY59" s="35"/>
      <c r="AZ59" s="24" t="s">
        <v>51</v>
      </c>
      <c r="BA59" s="25"/>
      <c r="BB59" s="25"/>
      <c r="BC59" s="25"/>
      <c r="BD59" s="25"/>
      <c r="BE59" s="25"/>
      <c r="BF59" s="25"/>
      <c r="BG59" s="26"/>
      <c r="BM59" s="2"/>
    </row>
    <row r="60" spans="1:67" ht="13.5" customHeight="1" x14ac:dyDescent="0.15">
      <c r="A60" s="75" t="s">
        <v>28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33">
        <v>76</v>
      </c>
      <c r="R60" s="34"/>
      <c r="S60" s="34"/>
      <c r="T60" s="34"/>
      <c r="U60" s="35"/>
      <c r="V60" s="39" t="s">
        <v>39</v>
      </c>
      <c r="W60" s="40"/>
      <c r="X60" s="40"/>
      <c r="Y60" s="40"/>
      <c r="Z60" s="40"/>
      <c r="AA60" s="40"/>
      <c r="AB60" s="40"/>
      <c r="AC60" s="41"/>
      <c r="AD60" s="11"/>
      <c r="AE60" s="54" t="s">
        <v>74</v>
      </c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6"/>
      <c r="AU60" s="33">
        <v>11</v>
      </c>
      <c r="AV60" s="34"/>
      <c r="AW60" s="34"/>
      <c r="AX60" s="34"/>
      <c r="AY60" s="35"/>
      <c r="AZ60" s="24" t="s">
        <v>75</v>
      </c>
      <c r="BA60" s="25"/>
      <c r="BB60" s="25"/>
      <c r="BC60" s="25"/>
      <c r="BD60" s="25"/>
      <c r="BE60" s="25"/>
      <c r="BF60" s="25"/>
      <c r="BG60" s="26"/>
    </row>
    <row r="61" spans="1:67" ht="13.5" customHeight="1" x14ac:dyDescent="0.15">
      <c r="A61" s="75" t="s">
        <v>29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33">
        <v>6</v>
      </c>
      <c r="R61" s="34"/>
      <c r="S61" s="34"/>
      <c r="T61" s="34"/>
      <c r="U61" s="35"/>
      <c r="V61" s="39" t="s">
        <v>64</v>
      </c>
      <c r="W61" s="40"/>
      <c r="X61" s="40"/>
      <c r="Y61" s="40"/>
      <c r="Z61" s="40"/>
      <c r="AA61" s="40"/>
      <c r="AB61" s="40"/>
      <c r="AC61" s="41"/>
      <c r="AD61" s="11"/>
      <c r="AE61" s="42" t="s">
        <v>80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4"/>
      <c r="AU61" s="33">
        <v>90</v>
      </c>
      <c r="AV61" s="34"/>
      <c r="AW61" s="34"/>
      <c r="AX61" s="34"/>
      <c r="AY61" s="35"/>
      <c r="AZ61" s="24" t="s">
        <v>51</v>
      </c>
      <c r="BA61" s="25"/>
      <c r="BB61" s="25"/>
      <c r="BC61" s="25"/>
      <c r="BD61" s="25"/>
      <c r="BE61" s="25"/>
      <c r="BF61" s="25"/>
      <c r="BG61" s="26"/>
    </row>
    <row r="62" spans="1:67" ht="13.5" customHeight="1" x14ac:dyDescent="0.15">
      <c r="A62" s="75" t="s">
        <v>30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33">
        <v>120</v>
      </c>
      <c r="R62" s="34"/>
      <c r="S62" s="34"/>
      <c r="T62" s="34"/>
      <c r="U62" s="35"/>
      <c r="V62" s="39" t="s">
        <v>16</v>
      </c>
      <c r="W62" s="40"/>
      <c r="X62" s="40"/>
      <c r="Y62" s="40"/>
      <c r="Z62" s="40"/>
      <c r="AA62" s="40"/>
      <c r="AB62" s="40"/>
      <c r="AC62" s="41"/>
      <c r="AD62" s="11"/>
      <c r="AE62" s="42" t="s">
        <v>81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4"/>
      <c r="AU62" s="33">
        <v>110</v>
      </c>
      <c r="AV62" s="34"/>
      <c r="AW62" s="34"/>
      <c r="AX62" s="34"/>
      <c r="AY62" s="35"/>
      <c r="AZ62" s="24" t="s">
        <v>51</v>
      </c>
      <c r="BA62" s="25"/>
      <c r="BB62" s="25"/>
      <c r="BC62" s="25"/>
      <c r="BD62" s="25"/>
      <c r="BE62" s="25"/>
      <c r="BF62" s="25"/>
      <c r="BG62" s="26"/>
    </row>
    <row r="63" spans="1:67" ht="13.5" customHeight="1" x14ac:dyDescent="0.15">
      <c r="A63" s="54" t="s">
        <v>31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33">
        <v>362</v>
      </c>
      <c r="R63" s="34"/>
      <c r="S63" s="34"/>
      <c r="T63" s="34"/>
      <c r="U63" s="35"/>
      <c r="V63" s="39" t="s">
        <v>40</v>
      </c>
      <c r="W63" s="40"/>
      <c r="X63" s="40"/>
      <c r="Y63" s="40"/>
      <c r="Z63" s="40"/>
      <c r="AA63" s="40"/>
      <c r="AB63" s="40"/>
      <c r="AC63" s="41"/>
      <c r="AD63" s="11"/>
      <c r="AE63" s="42" t="s">
        <v>103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4"/>
      <c r="AU63" s="33">
        <v>53</v>
      </c>
      <c r="AV63" s="34"/>
      <c r="AW63" s="34"/>
      <c r="AX63" s="34"/>
      <c r="AY63" s="35"/>
      <c r="AZ63" s="24" t="s">
        <v>87</v>
      </c>
      <c r="BA63" s="25"/>
      <c r="BB63" s="25"/>
      <c r="BC63" s="25"/>
      <c r="BD63" s="25"/>
      <c r="BE63" s="25"/>
      <c r="BF63" s="25"/>
      <c r="BG63" s="26"/>
    </row>
    <row r="64" spans="1:67" ht="13.5" customHeight="1" x14ac:dyDescent="0.15">
      <c r="A64" s="42" t="s">
        <v>32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33">
        <v>450</v>
      </c>
      <c r="R64" s="34"/>
      <c r="S64" s="34"/>
      <c r="T64" s="34"/>
      <c r="U64" s="35"/>
      <c r="V64" s="39" t="s">
        <v>41</v>
      </c>
      <c r="W64" s="40"/>
      <c r="X64" s="40"/>
      <c r="Y64" s="40"/>
      <c r="Z64" s="40"/>
      <c r="AA64" s="40"/>
      <c r="AB64" s="40"/>
      <c r="AC64" s="41"/>
      <c r="AD64" s="11"/>
      <c r="AE64" s="42" t="s">
        <v>104</v>
      </c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4"/>
      <c r="AU64" s="33">
        <v>33</v>
      </c>
      <c r="AV64" s="34"/>
      <c r="AW64" s="34"/>
      <c r="AX64" s="34"/>
      <c r="AY64" s="35"/>
      <c r="AZ64" s="24" t="s">
        <v>87</v>
      </c>
      <c r="BA64" s="25"/>
      <c r="BB64" s="25"/>
      <c r="BC64" s="25"/>
      <c r="BD64" s="25"/>
      <c r="BE64" s="25"/>
      <c r="BF64" s="25"/>
      <c r="BG64" s="26"/>
    </row>
    <row r="65" spans="1:59" ht="13.5" customHeight="1" x14ac:dyDescent="0.15">
      <c r="A65" s="42" t="s">
        <v>33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33">
        <v>480</v>
      </c>
      <c r="R65" s="34"/>
      <c r="S65" s="34"/>
      <c r="T65" s="34"/>
      <c r="U65" s="35"/>
      <c r="V65" s="39" t="s">
        <v>41</v>
      </c>
      <c r="W65" s="40"/>
      <c r="X65" s="40"/>
      <c r="Y65" s="40"/>
      <c r="Z65" s="40"/>
      <c r="AA65" s="40"/>
      <c r="AB65" s="40"/>
      <c r="AC65" s="41"/>
      <c r="AD65" s="11"/>
      <c r="AE65" s="54" t="s">
        <v>90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6"/>
      <c r="AU65" s="33">
        <v>20</v>
      </c>
      <c r="AV65" s="34"/>
      <c r="AW65" s="34"/>
      <c r="AX65" s="34"/>
      <c r="AY65" s="35"/>
      <c r="AZ65" s="24" t="s">
        <v>91</v>
      </c>
      <c r="BA65" s="25"/>
      <c r="BB65" s="25"/>
      <c r="BC65" s="25"/>
      <c r="BD65" s="25"/>
      <c r="BE65" s="25"/>
      <c r="BF65" s="25"/>
      <c r="BG65" s="26"/>
    </row>
    <row r="66" spans="1:59" ht="13.5" customHeight="1" x14ac:dyDescent="0.15">
      <c r="A66" s="54" t="s">
        <v>101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33">
        <v>500</v>
      </c>
      <c r="R66" s="34"/>
      <c r="S66" s="34"/>
      <c r="T66" s="34"/>
      <c r="U66" s="35"/>
      <c r="V66" s="39" t="s">
        <v>41</v>
      </c>
      <c r="W66" s="40"/>
      <c r="X66" s="40"/>
      <c r="Y66" s="40"/>
      <c r="Z66" s="40"/>
      <c r="AA66" s="40"/>
      <c r="AB66" s="40"/>
      <c r="AC66" s="41"/>
      <c r="AD66" s="11"/>
      <c r="AE66" s="54" t="s">
        <v>46</v>
      </c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6"/>
      <c r="AU66" s="33">
        <v>518</v>
      </c>
      <c r="AV66" s="34"/>
      <c r="AW66" s="34"/>
      <c r="AX66" s="34"/>
      <c r="AY66" s="35"/>
      <c r="AZ66" s="24" t="s">
        <v>52</v>
      </c>
      <c r="BA66" s="25"/>
      <c r="BB66" s="25"/>
      <c r="BC66" s="25"/>
      <c r="BD66" s="25"/>
      <c r="BE66" s="25"/>
      <c r="BF66" s="25"/>
      <c r="BG66" s="26"/>
    </row>
    <row r="67" spans="1:59" ht="13.5" customHeight="1" x14ac:dyDescent="0.15">
      <c r="A67" s="54" t="s">
        <v>102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33">
        <v>250</v>
      </c>
      <c r="R67" s="34"/>
      <c r="S67" s="34"/>
      <c r="T67" s="34"/>
      <c r="U67" s="35"/>
      <c r="V67" s="39" t="s">
        <v>41</v>
      </c>
      <c r="W67" s="40"/>
      <c r="X67" s="40"/>
      <c r="Y67" s="40"/>
      <c r="Z67" s="40"/>
      <c r="AA67" s="40"/>
      <c r="AB67" s="40"/>
      <c r="AC67" s="41"/>
      <c r="AD67" s="11"/>
      <c r="AE67" s="54" t="s">
        <v>67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6"/>
      <c r="AU67" s="33">
        <v>480</v>
      </c>
      <c r="AV67" s="34"/>
      <c r="AW67" s="34"/>
      <c r="AX67" s="34"/>
      <c r="AY67" s="35"/>
      <c r="AZ67" s="24" t="s">
        <v>82</v>
      </c>
      <c r="BA67" s="25"/>
      <c r="BB67" s="25"/>
      <c r="BC67" s="25"/>
      <c r="BD67" s="25"/>
      <c r="BE67" s="25"/>
      <c r="BF67" s="25"/>
      <c r="BG67" s="26"/>
    </row>
    <row r="68" spans="1:59" ht="13.5" customHeight="1" x14ac:dyDescent="0.15">
      <c r="A68" s="54" t="s">
        <v>78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33">
        <v>600</v>
      </c>
      <c r="R68" s="34"/>
      <c r="S68" s="34"/>
      <c r="T68" s="34"/>
      <c r="U68" s="35"/>
      <c r="V68" s="39" t="s">
        <v>41</v>
      </c>
      <c r="W68" s="40"/>
      <c r="X68" s="40"/>
      <c r="Y68" s="40"/>
      <c r="Z68" s="40"/>
      <c r="AA68" s="40"/>
      <c r="AB68" s="40"/>
      <c r="AC68" s="41"/>
      <c r="AD68" s="11"/>
      <c r="AE68" s="54" t="s">
        <v>47</v>
      </c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6"/>
      <c r="AU68" s="33">
        <v>3</v>
      </c>
      <c r="AV68" s="34"/>
      <c r="AW68" s="34"/>
      <c r="AX68" s="34"/>
      <c r="AY68" s="35"/>
      <c r="AZ68" s="24" t="s">
        <v>16</v>
      </c>
      <c r="BA68" s="25"/>
      <c r="BB68" s="25"/>
      <c r="BC68" s="25"/>
      <c r="BD68" s="25"/>
      <c r="BE68" s="25"/>
      <c r="BF68" s="25"/>
      <c r="BG68" s="26"/>
    </row>
    <row r="69" spans="1:59" ht="13.5" customHeight="1" x14ac:dyDescent="0.15">
      <c r="A69" s="54" t="s">
        <v>79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33">
        <v>400</v>
      </c>
      <c r="R69" s="34"/>
      <c r="S69" s="34"/>
      <c r="T69" s="34"/>
      <c r="U69" s="35"/>
      <c r="V69" s="108" t="s">
        <v>41</v>
      </c>
      <c r="W69" s="109"/>
      <c r="X69" s="109"/>
      <c r="Y69" s="109"/>
      <c r="Z69" s="109"/>
      <c r="AA69" s="109"/>
      <c r="AB69" s="109"/>
      <c r="AC69" s="110"/>
      <c r="AD69" s="11"/>
      <c r="AE69" s="54" t="s">
        <v>48</v>
      </c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6"/>
      <c r="AU69" s="33">
        <v>4</v>
      </c>
      <c r="AV69" s="34"/>
      <c r="AW69" s="34"/>
      <c r="AX69" s="34"/>
      <c r="AY69" s="35"/>
      <c r="AZ69" s="24" t="s">
        <v>16</v>
      </c>
      <c r="BA69" s="25"/>
      <c r="BB69" s="25"/>
      <c r="BC69" s="25"/>
      <c r="BD69" s="25"/>
      <c r="BE69" s="25"/>
      <c r="BF69" s="25"/>
      <c r="BG69" s="26"/>
    </row>
    <row r="70" spans="1:59" ht="15.75" customHeight="1" x14ac:dyDescent="0.15">
      <c r="A70" s="54" t="s">
        <v>34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33">
        <v>300</v>
      </c>
      <c r="R70" s="34"/>
      <c r="S70" s="34"/>
      <c r="T70" s="34"/>
      <c r="U70" s="35"/>
      <c r="V70" s="39" t="s">
        <v>41</v>
      </c>
      <c r="W70" s="40"/>
      <c r="X70" s="40"/>
      <c r="Y70" s="40"/>
      <c r="Z70" s="40"/>
      <c r="AA70" s="40"/>
      <c r="AB70" s="40"/>
      <c r="AC70" s="41"/>
      <c r="AE70" s="42" t="s">
        <v>49</v>
      </c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4"/>
      <c r="AU70" s="33">
        <v>200</v>
      </c>
      <c r="AV70" s="34"/>
      <c r="AW70" s="34"/>
      <c r="AX70" s="34"/>
      <c r="AY70" s="35"/>
      <c r="AZ70" s="24" t="s">
        <v>53</v>
      </c>
      <c r="BA70" s="25"/>
      <c r="BB70" s="25"/>
      <c r="BC70" s="25"/>
      <c r="BD70" s="25"/>
      <c r="BE70" s="25"/>
      <c r="BF70" s="25"/>
      <c r="BG70" s="26"/>
    </row>
    <row r="71" spans="1:59" ht="15.75" customHeight="1" x14ac:dyDescent="0.15">
      <c r="A71" s="54" t="s">
        <v>65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33">
        <v>200</v>
      </c>
      <c r="R71" s="34"/>
      <c r="S71" s="34"/>
      <c r="T71" s="34"/>
      <c r="U71" s="35"/>
      <c r="V71" s="39" t="s">
        <v>41</v>
      </c>
      <c r="W71" s="40"/>
      <c r="X71" s="40"/>
      <c r="Y71" s="40"/>
      <c r="Z71" s="40"/>
      <c r="AA71" s="40"/>
      <c r="AB71" s="40"/>
      <c r="AC71" s="41"/>
      <c r="AE71" s="42" t="s">
        <v>113</v>
      </c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4"/>
      <c r="AU71" s="33">
        <v>10</v>
      </c>
      <c r="AV71" s="34"/>
      <c r="AW71" s="34"/>
      <c r="AX71" s="34"/>
      <c r="AY71" s="35"/>
      <c r="AZ71" s="121" t="s">
        <v>51</v>
      </c>
      <c r="BA71" s="122"/>
      <c r="BB71" s="122"/>
      <c r="BC71" s="122"/>
      <c r="BD71" s="122"/>
      <c r="BE71" s="122"/>
      <c r="BF71" s="122"/>
      <c r="BG71" s="123"/>
    </row>
    <row r="72" spans="1:59" ht="15.75" customHeight="1" x14ac:dyDescent="0.15">
      <c r="A72" s="54" t="s">
        <v>83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33">
        <v>3</v>
      </c>
      <c r="R72" s="34"/>
      <c r="S72" s="34"/>
      <c r="T72" s="34"/>
      <c r="U72" s="35"/>
      <c r="V72" s="39" t="s">
        <v>51</v>
      </c>
      <c r="W72" s="40"/>
      <c r="X72" s="40"/>
      <c r="Y72" s="40"/>
      <c r="Z72" s="40"/>
      <c r="AA72" s="40"/>
      <c r="AB72" s="40"/>
      <c r="AC72" s="41"/>
      <c r="AE72" s="67" t="s">
        <v>86</v>
      </c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9"/>
      <c r="AU72" s="33">
        <v>15</v>
      </c>
      <c r="AV72" s="34"/>
      <c r="AW72" s="34"/>
      <c r="AX72" s="34"/>
      <c r="AY72" s="35"/>
      <c r="AZ72" s="48" t="s">
        <v>51</v>
      </c>
      <c r="BA72" s="49"/>
      <c r="BB72" s="49"/>
      <c r="BC72" s="49"/>
      <c r="BD72" s="49"/>
      <c r="BE72" s="49"/>
      <c r="BF72" s="49"/>
      <c r="BG72" s="50"/>
    </row>
    <row r="73" spans="1:59" ht="15.75" customHeight="1" x14ac:dyDescent="0.15">
      <c r="A73" s="54" t="s">
        <v>84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33">
        <v>13</v>
      </c>
      <c r="R73" s="34"/>
      <c r="S73" s="34"/>
      <c r="T73" s="34"/>
      <c r="U73" s="35"/>
      <c r="V73" s="39" t="s">
        <v>51</v>
      </c>
      <c r="W73" s="40"/>
      <c r="X73" s="40"/>
      <c r="Y73" s="40"/>
      <c r="Z73" s="40"/>
      <c r="AA73" s="40"/>
      <c r="AB73" s="40"/>
      <c r="AC73" s="41"/>
      <c r="AE73" s="42" t="s">
        <v>105</v>
      </c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4"/>
      <c r="AU73" s="33">
        <v>50</v>
      </c>
      <c r="AV73" s="34"/>
      <c r="AW73" s="34"/>
      <c r="AX73" s="34"/>
      <c r="AY73" s="35"/>
      <c r="AZ73" s="48" t="s">
        <v>51</v>
      </c>
      <c r="BA73" s="49"/>
      <c r="BB73" s="49"/>
      <c r="BC73" s="49"/>
      <c r="BD73" s="49"/>
      <c r="BE73" s="49"/>
      <c r="BF73" s="49"/>
      <c r="BG73" s="50"/>
    </row>
    <row r="74" spans="1:59" ht="15.75" customHeight="1" x14ac:dyDescent="0.15">
      <c r="A74" s="54" t="s">
        <v>85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33">
        <v>300</v>
      </c>
      <c r="R74" s="34"/>
      <c r="S74" s="34"/>
      <c r="T74" s="34"/>
      <c r="U74" s="35"/>
      <c r="V74" s="39" t="s">
        <v>51</v>
      </c>
      <c r="W74" s="40"/>
      <c r="X74" s="40"/>
      <c r="Y74" s="40"/>
      <c r="Z74" s="40"/>
      <c r="AA74" s="40"/>
      <c r="AB74" s="40"/>
      <c r="AC74" s="41"/>
      <c r="AE74" s="42" t="s">
        <v>106</v>
      </c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4"/>
      <c r="AU74" s="33">
        <v>10</v>
      </c>
      <c r="AV74" s="34"/>
      <c r="AW74" s="34"/>
      <c r="AX74" s="34"/>
      <c r="AY74" s="35"/>
      <c r="AZ74" s="48" t="s">
        <v>51</v>
      </c>
      <c r="BA74" s="49"/>
      <c r="BB74" s="49"/>
      <c r="BC74" s="49"/>
      <c r="BD74" s="49"/>
      <c r="BE74" s="49"/>
      <c r="BF74" s="49"/>
      <c r="BG74" s="50"/>
    </row>
    <row r="75" spans="1:59" ht="15.75" customHeight="1" x14ac:dyDescent="0.15">
      <c r="A75" s="54" t="s">
        <v>35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33">
        <v>28</v>
      </c>
      <c r="R75" s="34"/>
      <c r="S75" s="34"/>
      <c r="T75" s="34"/>
      <c r="U75" s="35"/>
      <c r="V75" s="39" t="s">
        <v>16</v>
      </c>
      <c r="W75" s="40"/>
      <c r="X75" s="40"/>
      <c r="Y75" s="40"/>
      <c r="Z75" s="40"/>
      <c r="AA75" s="40"/>
      <c r="AB75" s="40"/>
      <c r="AC75" s="41"/>
      <c r="AE75" s="45" t="s">
        <v>107</v>
      </c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7"/>
      <c r="AU75" s="33">
        <v>5</v>
      </c>
      <c r="AV75" s="34"/>
      <c r="AW75" s="34"/>
      <c r="AX75" s="34"/>
      <c r="AY75" s="35"/>
      <c r="AZ75" s="48" t="s">
        <v>51</v>
      </c>
      <c r="BA75" s="49"/>
      <c r="BB75" s="49"/>
      <c r="BC75" s="49"/>
      <c r="BD75" s="49"/>
      <c r="BE75" s="49"/>
      <c r="BF75" s="49"/>
      <c r="BG75" s="50"/>
    </row>
    <row r="76" spans="1:59" ht="15.75" customHeight="1" x14ac:dyDescent="0.15">
      <c r="A76" s="54" t="s">
        <v>88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33">
        <v>40</v>
      </c>
      <c r="R76" s="34"/>
      <c r="S76" s="34"/>
      <c r="T76" s="34"/>
      <c r="U76" s="35"/>
      <c r="V76" s="39" t="s">
        <v>51</v>
      </c>
      <c r="W76" s="40"/>
      <c r="X76" s="40"/>
      <c r="Y76" s="40"/>
      <c r="Z76" s="40"/>
      <c r="AA76" s="40"/>
      <c r="AB76" s="40"/>
      <c r="AC76" s="41"/>
      <c r="AE76" s="67" t="s">
        <v>108</v>
      </c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9"/>
      <c r="AU76" s="33">
        <v>100</v>
      </c>
      <c r="AV76" s="34"/>
      <c r="AW76" s="34"/>
      <c r="AX76" s="34"/>
      <c r="AY76" s="35"/>
      <c r="AZ76" s="48" t="s">
        <v>51</v>
      </c>
      <c r="BA76" s="49"/>
      <c r="BB76" s="49"/>
      <c r="BC76" s="49"/>
      <c r="BD76" s="49"/>
      <c r="BE76" s="49"/>
      <c r="BF76" s="49"/>
      <c r="BG76" s="50"/>
    </row>
    <row r="77" spans="1:59" ht="15.75" customHeight="1" x14ac:dyDescent="0.15">
      <c r="A77" s="73" t="s">
        <v>89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63">
        <v>60</v>
      </c>
      <c r="R77" s="64"/>
      <c r="S77" s="64"/>
      <c r="T77" s="64"/>
      <c r="U77" s="65"/>
      <c r="V77" s="36" t="s">
        <v>51</v>
      </c>
      <c r="W77" s="37"/>
      <c r="X77" s="37"/>
      <c r="Y77" s="37"/>
      <c r="Z77" s="37"/>
      <c r="AA77" s="37"/>
      <c r="AB77" s="37"/>
      <c r="AC77" s="38"/>
      <c r="AE77" s="67" t="s">
        <v>111</v>
      </c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9"/>
      <c r="AU77" s="33">
        <v>10</v>
      </c>
      <c r="AV77" s="34"/>
      <c r="AW77" s="34"/>
      <c r="AX77" s="34"/>
      <c r="AY77" s="35"/>
      <c r="AZ77" s="48" t="s">
        <v>51</v>
      </c>
      <c r="BA77" s="49"/>
      <c r="BB77" s="49"/>
      <c r="BC77" s="49"/>
      <c r="BD77" s="49"/>
      <c r="BE77" s="49"/>
      <c r="BF77" s="49"/>
      <c r="BG77" s="50"/>
    </row>
    <row r="78" spans="1:59" ht="15.75" customHeight="1" x14ac:dyDescent="0.15">
      <c r="AE78" s="73" t="s">
        <v>109</v>
      </c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63">
        <v>240</v>
      </c>
      <c r="AV78" s="64"/>
      <c r="AW78" s="64"/>
      <c r="AX78" s="64"/>
      <c r="AY78" s="65"/>
      <c r="AZ78" s="36" t="s">
        <v>110</v>
      </c>
      <c r="BA78" s="37"/>
      <c r="BB78" s="37"/>
      <c r="BC78" s="37"/>
      <c r="BD78" s="37"/>
      <c r="BE78" s="37"/>
      <c r="BF78" s="37"/>
      <c r="BG78" s="38"/>
    </row>
  </sheetData>
  <mergeCells count="231">
    <mergeCell ref="A77:P77"/>
    <mergeCell ref="Q77:U77"/>
    <mergeCell ref="V77:AC77"/>
    <mergeCell ref="AE77:AT77"/>
    <mergeCell ref="AU77:AY77"/>
    <mergeCell ref="AZ77:BG77"/>
    <mergeCell ref="AE78:AT78"/>
    <mergeCell ref="AU78:AY78"/>
    <mergeCell ref="AZ78:BG78"/>
    <mergeCell ref="A75:P75"/>
    <mergeCell ref="Q75:U75"/>
    <mergeCell ref="V75:AC75"/>
    <mergeCell ref="AE75:AT75"/>
    <mergeCell ref="AU75:AY75"/>
    <mergeCell ref="AZ75:BG75"/>
    <mergeCell ref="A76:P76"/>
    <mergeCell ref="Q76:U76"/>
    <mergeCell ref="V76:AC76"/>
    <mergeCell ref="AE76:AT76"/>
    <mergeCell ref="AU76:AY76"/>
    <mergeCell ref="AZ76:BG76"/>
    <mergeCell ref="A72:P72"/>
    <mergeCell ref="Q72:U72"/>
    <mergeCell ref="V72:AC72"/>
    <mergeCell ref="AE72:AT72"/>
    <mergeCell ref="AU72:AY72"/>
    <mergeCell ref="AZ72:BG72"/>
    <mergeCell ref="A71:P71"/>
    <mergeCell ref="Q71:U71"/>
    <mergeCell ref="V71:AC71"/>
    <mergeCell ref="AE71:AT71"/>
    <mergeCell ref="AU71:AY71"/>
    <mergeCell ref="AZ71:BG71"/>
    <mergeCell ref="A74:P74"/>
    <mergeCell ref="Q74:U74"/>
    <mergeCell ref="V74:AC74"/>
    <mergeCell ref="AE74:AT74"/>
    <mergeCell ref="AU74:AY74"/>
    <mergeCell ref="AZ74:BG74"/>
    <mergeCell ref="A73:P73"/>
    <mergeCell ref="Q73:U73"/>
    <mergeCell ref="V73:AC73"/>
    <mergeCell ref="AE73:AT73"/>
    <mergeCell ref="AU73:AY73"/>
    <mergeCell ref="AZ73:BG73"/>
    <mergeCell ref="A70:P70"/>
    <mergeCell ref="Q70:U70"/>
    <mergeCell ref="V70:AC70"/>
    <mergeCell ref="AE70:AT70"/>
    <mergeCell ref="AU70:AY70"/>
    <mergeCell ref="AZ70:BG70"/>
    <mergeCell ref="A69:P69"/>
    <mergeCell ref="Q69:U69"/>
    <mergeCell ref="V69:AC69"/>
    <mergeCell ref="AE69:AT69"/>
    <mergeCell ref="AU69:AY69"/>
    <mergeCell ref="AZ69:BG69"/>
    <mergeCell ref="A68:P68"/>
    <mergeCell ref="Q68:U68"/>
    <mergeCell ref="V68:AC68"/>
    <mergeCell ref="AE68:AT68"/>
    <mergeCell ref="AU68:AY68"/>
    <mergeCell ref="AZ68:BG68"/>
    <mergeCell ref="A67:P67"/>
    <mergeCell ref="Q67:U67"/>
    <mergeCell ref="V67:AC67"/>
    <mergeCell ref="AE67:AT67"/>
    <mergeCell ref="AU67:AY67"/>
    <mergeCell ref="AZ67:BG67"/>
    <mergeCell ref="A66:P66"/>
    <mergeCell ref="Q66:U66"/>
    <mergeCell ref="V66:AC66"/>
    <mergeCell ref="AE66:AT66"/>
    <mergeCell ref="AU66:AY66"/>
    <mergeCell ref="AZ66:BG66"/>
    <mergeCell ref="A65:P65"/>
    <mergeCell ref="Q65:U65"/>
    <mergeCell ref="V65:AC65"/>
    <mergeCell ref="AE65:AT65"/>
    <mergeCell ref="AU65:AY65"/>
    <mergeCell ref="AZ65:BG65"/>
    <mergeCell ref="A64:P64"/>
    <mergeCell ref="Q64:U64"/>
    <mergeCell ref="V64:AC64"/>
    <mergeCell ref="AE64:AT64"/>
    <mergeCell ref="AU64:AY64"/>
    <mergeCell ref="AZ64:BG64"/>
    <mergeCell ref="A63:P63"/>
    <mergeCell ref="Q63:U63"/>
    <mergeCell ref="V63:AC63"/>
    <mergeCell ref="AE63:AT63"/>
    <mergeCell ref="AU63:AY63"/>
    <mergeCell ref="AZ63:BG63"/>
    <mergeCell ref="A62:P62"/>
    <mergeCell ref="Q62:U62"/>
    <mergeCell ref="V62:AC62"/>
    <mergeCell ref="AE62:AT62"/>
    <mergeCell ref="AU62:AY62"/>
    <mergeCell ref="AZ62:BG62"/>
    <mergeCell ref="A61:P61"/>
    <mergeCell ref="Q61:U61"/>
    <mergeCell ref="V61:AC61"/>
    <mergeCell ref="AE61:AT61"/>
    <mergeCell ref="AU61:AY61"/>
    <mergeCell ref="AZ61:BG61"/>
    <mergeCell ref="A60:P60"/>
    <mergeCell ref="Q60:U60"/>
    <mergeCell ref="V60:AC60"/>
    <mergeCell ref="AE60:AT60"/>
    <mergeCell ref="AU60:AY60"/>
    <mergeCell ref="AZ60:BG60"/>
    <mergeCell ref="A59:P59"/>
    <mergeCell ref="Q59:U59"/>
    <mergeCell ref="V59:AC59"/>
    <mergeCell ref="AE59:AT59"/>
    <mergeCell ref="AU59:AY59"/>
    <mergeCell ref="AZ59:BG59"/>
    <mergeCell ref="A58:P58"/>
    <mergeCell ref="Q58:U58"/>
    <mergeCell ref="V58:AC58"/>
    <mergeCell ref="AE58:AT58"/>
    <mergeCell ref="AU58:AY58"/>
    <mergeCell ref="AZ58:BG58"/>
    <mergeCell ref="A57:P57"/>
    <mergeCell ref="Q57:U57"/>
    <mergeCell ref="V57:AC57"/>
    <mergeCell ref="AE57:AT57"/>
    <mergeCell ref="AU57:AY57"/>
    <mergeCell ref="AZ57:BG57"/>
    <mergeCell ref="A56:P56"/>
    <mergeCell ref="Q56:U56"/>
    <mergeCell ref="V56:AC56"/>
    <mergeCell ref="AE56:AT56"/>
    <mergeCell ref="AU56:AY56"/>
    <mergeCell ref="AZ56:BG56"/>
    <mergeCell ref="A52:P53"/>
    <mergeCell ref="Q52:AC52"/>
    <mergeCell ref="AE52:AT53"/>
    <mergeCell ref="AU52:BG52"/>
    <mergeCell ref="Q53:U53"/>
    <mergeCell ref="V53:AC53"/>
    <mergeCell ref="AU53:AY53"/>
    <mergeCell ref="A55:P55"/>
    <mergeCell ref="Q55:U55"/>
    <mergeCell ref="V55:AC55"/>
    <mergeCell ref="AE55:AT55"/>
    <mergeCell ref="AU55:AY55"/>
    <mergeCell ref="AZ55:BG55"/>
    <mergeCell ref="AZ53:BG53"/>
    <mergeCell ref="A54:P54"/>
    <mergeCell ref="Q54:U54"/>
    <mergeCell ref="V54:AC54"/>
    <mergeCell ref="AE54:AT54"/>
    <mergeCell ref="AL33:AP37"/>
    <mergeCell ref="AB18:AF22"/>
    <mergeCell ref="AG18:AK22"/>
    <mergeCell ref="AL18:AP22"/>
    <mergeCell ref="AU54:AY54"/>
    <mergeCell ref="AZ54:BG54"/>
    <mergeCell ref="B41:BG41"/>
    <mergeCell ref="B42:BG42"/>
    <mergeCell ref="A18:D22"/>
    <mergeCell ref="E18:I22"/>
    <mergeCell ref="J18:N22"/>
    <mergeCell ref="O18:R22"/>
    <mergeCell ref="S18:V22"/>
    <mergeCell ref="B40:BG40"/>
    <mergeCell ref="AL28:AP32"/>
    <mergeCell ref="A33:D37"/>
    <mergeCell ref="E33:I37"/>
    <mergeCell ref="J33:N37"/>
    <mergeCell ref="O33:R37"/>
    <mergeCell ref="S33:V37"/>
    <mergeCell ref="AQ23:AW27"/>
    <mergeCell ref="AQ28:AW32"/>
    <mergeCell ref="AQ33:AW37"/>
    <mergeCell ref="A23:D27"/>
    <mergeCell ref="W33:AA37"/>
    <mergeCell ref="W28:AA32"/>
    <mergeCell ref="AB28:AF32"/>
    <mergeCell ref="AG28:AK32"/>
    <mergeCell ref="A13:D17"/>
    <mergeCell ref="E13:I17"/>
    <mergeCell ref="J13:N17"/>
    <mergeCell ref="O13:R17"/>
    <mergeCell ref="S13:V17"/>
    <mergeCell ref="AB13:AF17"/>
    <mergeCell ref="AG13:AK17"/>
    <mergeCell ref="A28:D32"/>
    <mergeCell ref="E28:I32"/>
    <mergeCell ref="J28:N32"/>
    <mergeCell ref="O28:R32"/>
    <mergeCell ref="S28:V32"/>
    <mergeCell ref="AB33:AF37"/>
    <mergeCell ref="AG33:AK37"/>
    <mergeCell ref="E23:I27"/>
    <mergeCell ref="J23:N27"/>
    <mergeCell ref="O23:R27"/>
    <mergeCell ref="S23:V27"/>
    <mergeCell ref="W23:AA27"/>
    <mergeCell ref="AB23:AF27"/>
    <mergeCell ref="AG23:AK27"/>
    <mergeCell ref="AL23:AP27"/>
    <mergeCell ref="S10:V12"/>
    <mergeCell ref="O8:V9"/>
    <mergeCell ref="AL8:AW9"/>
    <mergeCell ref="W18:AA22"/>
    <mergeCell ref="G1:W2"/>
    <mergeCell ref="AL13:AP17"/>
    <mergeCell ref="W13:AA17"/>
    <mergeCell ref="AQ13:AW17"/>
    <mergeCell ref="AQ18:AW22"/>
    <mergeCell ref="AX1:BK4"/>
    <mergeCell ref="G3:W4"/>
    <mergeCell ref="A5:K5"/>
    <mergeCell ref="AT5:BJ5"/>
    <mergeCell ref="A8:D12"/>
    <mergeCell ref="E8:I8"/>
    <mergeCell ref="J8:N12"/>
    <mergeCell ref="W8:AA9"/>
    <mergeCell ref="W10:AA11"/>
    <mergeCell ref="AL10:AP12"/>
    <mergeCell ref="E11:I11"/>
    <mergeCell ref="E12:I12"/>
    <mergeCell ref="W12:AA12"/>
    <mergeCell ref="AQ10:AW12"/>
    <mergeCell ref="AG8:AK12"/>
    <mergeCell ref="E9:I9"/>
    <mergeCell ref="E10:I10"/>
    <mergeCell ref="O10:R12"/>
    <mergeCell ref="AB8:AF12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41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5</xdr:col>
                <xdr:colOff>19050</xdr:colOff>
                <xdr:row>3</xdr:row>
                <xdr:rowOff>123825</xdr:rowOff>
              </to>
            </anchor>
          </objectPr>
        </oleObject>
      </mc:Choice>
      <mc:Fallback>
        <oleObject progId="PBrush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1割</vt:lpstr>
      <vt:lpstr>2割</vt:lpstr>
      <vt:lpstr>3割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r-hayashi</cp:lastModifiedBy>
  <cp:lastPrinted>2026-01-17T07:48:11Z</cp:lastPrinted>
  <dcterms:created xsi:type="dcterms:W3CDTF">2015-03-22T23:34:45Z</dcterms:created>
  <dcterms:modified xsi:type="dcterms:W3CDTF">2026-01-17T07:48:12Z</dcterms:modified>
</cp:coreProperties>
</file>